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GARANT-PP\PARTNERI\0_AKCEPT_Nizner\"/>
    </mc:Choice>
  </mc:AlternateContent>
  <xr:revisionPtr revIDLastSave="0" documentId="13_ncr:1_{F2ECFC8A-8E6B-4665-A2C2-46408F17C9CD}" xr6:coauthVersionLast="47" xr6:coauthVersionMax="47" xr10:uidLastSave="{00000000-0000-0000-0000-000000000000}"/>
  <bookViews>
    <workbookView xWindow="-108" yWindow="-108" windowWidth="23256" windowHeight="12456" xr2:uid="{A14F3BD5-ABE3-4E02-8C3E-15811CC8DD46}"/>
  </bookViews>
  <sheets>
    <sheet name="Dotazník" sheetId="2" r:id="rId1"/>
    <sheet name="Dotazník (2)" sheetId="4" state="hidden" r:id="rId2"/>
    <sheet name="Vyplnené" sheetId="1" state="hidden" r:id="rId3"/>
  </sheets>
  <definedNames>
    <definedName name="_xlnm._FilterDatabase" localSheetId="0" hidden="1">Dotazník!$Q$12:$AA$72</definedName>
    <definedName name="_xlnm._FilterDatabase" localSheetId="1" hidden="1">'Dotazník (2)'!$Q$12:$AA$72</definedName>
    <definedName name="_xlnm._FilterDatabase" localSheetId="2" hidden="1">Vyplnené!$Q$11:$AA$71</definedName>
    <definedName name="_xlnm.Print_Area" localSheetId="0">Dotazník!$A$1:$AK$79</definedName>
    <definedName name="_xlnm.Print_Area" localSheetId="1">'Dotazník (2)'!$A$1:$AK$79</definedName>
    <definedName name="_xlnm.Print_Area" localSheetId="2">Vyplnené!$A$1:$R$75</definedName>
    <definedName name="Z_9A78D714_D9F3_489C_A4F6_30C09763E24C_.wvu.Cols" localSheetId="0" hidden="1">Dotazník!$R:$AF</definedName>
    <definedName name="Z_9A78D714_D9F3_489C_A4F6_30C09763E24C_.wvu.Cols" localSheetId="1" hidden="1">'Dotazník (2)'!$R:$AF</definedName>
    <definedName name="Z_9A78D714_D9F3_489C_A4F6_30C09763E24C_.wvu.Cols" localSheetId="2" hidden="1">Vyplnené!$R:$AD</definedName>
    <definedName name="Z_9A78D714_D9F3_489C_A4F6_30C09763E24C_.wvu.FilterData" localSheetId="0" hidden="1">Dotazník!$Q$12:$AA$72</definedName>
    <definedName name="Z_9A78D714_D9F3_489C_A4F6_30C09763E24C_.wvu.FilterData" localSheetId="1" hidden="1">'Dotazník (2)'!$Q$12:$AA$72</definedName>
    <definedName name="Z_9A78D714_D9F3_489C_A4F6_30C09763E24C_.wvu.FilterData" localSheetId="2" hidden="1">Vyplnené!$Q$11:$AA$71</definedName>
    <definedName name="Z_9A78D714_D9F3_489C_A4F6_30C09763E24C_.wvu.PrintArea" localSheetId="0" hidden="1">Dotazník!$A$1:$AK$79</definedName>
    <definedName name="Z_9A78D714_D9F3_489C_A4F6_30C09763E24C_.wvu.PrintArea" localSheetId="1" hidden="1">'Dotazník (2)'!$A$1:$AK$79</definedName>
    <definedName name="Z_9A78D714_D9F3_489C_A4F6_30C09763E24C_.wvu.PrintArea" localSheetId="2" hidden="1">Vyplnené!$A$1:$R$75</definedName>
    <definedName name="Z_E4D657E8_145E_4C41_8C53_735343F86621_.wvu.Cols" localSheetId="0" hidden="1">Dotazník!$R:$AK</definedName>
    <definedName name="Z_E4D657E8_145E_4C41_8C53_735343F86621_.wvu.Cols" localSheetId="1" hidden="1">'Dotazník (2)'!$R:$AF</definedName>
    <definedName name="Z_E4D657E8_145E_4C41_8C53_735343F86621_.wvu.Cols" localSheetId="2" hidden="1">Vyplnené!$R:$AD</definedName>
    <definedName name="Z_E4D657E8_145E_4C41_8C53_735343F86621_.wvu.FilterData" localSheetId="0" hidden="1">Dotazník!$Q$12:$AA$72</definedName>
    <definedName name="Z_E4D657E8_145E_4C41_8C53_735343F86621_.wvu.FilterData" localSheetId="1" hidden="1">'Dotazník (2)'!$Q$12:$AA$72</definedName>
    <definedName name="Z_E4D657E8_145E_4C41_8C53_735343F86621_.wvu.FilterData" localSheetId="2" hidden="1">Vyplnené!$Q$11:$AA$71</definedName>
    <definedName name="Z_E4D657E8_145E_4C41_8C53_735343F86621_.wvu.PrintArea" localSheetId="0" hidden="1">Dotazník!$A$1:$AK$79</definedName>
    <definedName name="Z_E4D657E8_145E_4C41_8C53_735343F86621_.wvu.PrintArea" localSheetId="1" hidden="1">'Dotazník (2)'!$A$1:$AK$79</definedName>
    <definedName name="Z_E4D657E8_145E_4C41_8C53_735343F86621_.wvu.PrintArea" localSheetId="2" hidden="1">Vyplnené!$A$1:$R$75</definedName>
  </definedNames>
  <calcPr calcId="191029"/>
  <customWorkbookViews>
    <customWorkbookView name="na hodnotenie" guid="{9A78D714-D9F3-489C-A4F6-30C09763E24C}" maximized="1" xWindow="-8" yWindow="-8" windowWidth="1936" windowHeight="1056" activeSheetId="2" showFormulaBar="0" showComments="commIndAndComment"/>
    <customWorkbookView name="_pre účastníka" guid="{E4D657E8-145E-4C41-8C53-735343F86621}" maximized="1" xWindow="-8" yWindow="-8" windowWidth="1936" windowHeight="1056" activeSheetId="2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" i="2" l="1"/>
  <c r="AH4" i="2"/>
  <c r="AH5" i="2"/>
  <c r="AH6" i="2"/>
  <c r="AH2" i="2"/>
  <c r="O76" i="4"/>
  <c r="K76" i="4"/>
  <c r="G76" i="4"/>
  <c r="C76" i="4"/>
  <c r="O75" i="4"/>
  <c r="K75" i="4"/>
  <c r="G75" i="4"/>
  <c r="C75" i="4"/>
  <c r="Q75" i="4" s="1"/>
  <c r="AJ72" i="4"/>
  <c r="AI72" i="4"/>
  <c r="X72" i="4"/>
  <c r="U72" i="4"/>
  <c r="T72" i="4"/>
  <c r="S72" i="4" s="1"/>
  <c r="AJ70" i="4"/>
  <c r="AI70" i="4"/>
  <c r="U70" i="4"/>
  <c r="T70" i="4"/>
  <c r="X70" i="4" s="1"/>
  <c r="AJ68" i="4"/>
  <c r="AI68" i="4"/>
  <c r="U68" i="4"/>
  <c r="Z68" i="4" s="1"/>
  <c r="T68" i="4"/>
  <c r="AJ66" i="4"/>
  <c r="AI66" i="4"/>
  <c r="U66" i="4"/>
  <c r="W66" i="4" s="1"/>
  <c r="T66" i="4"/>
  <c r="S66" i="4" s="1"/>
  <c r="AJ64" i="4"/>
  <c r="AI64" i="4"/>
  <c r="U64" i="4"/>
  <c r="T64" i="4"/>
  <c r="W64" i="4" s="1"/>
  <c r="S64" i="4"/>
  <c r="AJ62" i="4"/>
  <c r="AI62" i="4"/>
  <c r="U62" i="4"/>
  <c r="T62" i="4"/>
  <c r="X62" i="4" s="1"/>
  <c r="AJ60" i="4"/>
  <c r="AI60" i="4"/>
  <c r="U60" i="4"/>
  <c r="T60" i="4"/>
  <c r="Y60" i="4" s="1"/>
  <c r="AJ58" i="4"/>
  <c r="AI58" i="4"/>
  <c r="U58" i="4"/>
  <c r="T58" i="4"/>
  <c r="S58" i="4"/>
  <c r="AJ56" i="4"/>
  <c r="AI56" i="4"/>
  <c r="X56" i="4"/>
  <c r="U56" i="4"/>
  <c r="T56" i="4"/>
  <c r="W56" i="4" s="1"/>
  <c r="S56" i="4"/>
  <c r="AJ55" i="4"/>
  <c r="AI55" i="4"/>
  <c r="AJ54" i="4"/>
  <c r="AI54" i="4"/>
  <c r="U54" i="4"/>
  <c r="T54" i="4"/>
  <c r="Z54" i="4" s="1"/>
  <c r="AJ53" i="4"/>
  <c r="AI53" i="4"/>
  <c r="AJ52" i="4"/>
  <c r="AI52" i="4"/>
  <c r="U52" i="4"/>
  <c r="T52" i="4"/>
  <c r="Y52" i="4" s="1"/>
  <c r="AJ51" i="4"/>
  <c r="AI51" i="4"/>
  <c r="AJ50" i="4"/>
  <c r="AI50" i="4"/>
  <c r="U50" i="4"/>
  <c r="T50" i="4"/>
  <c r="AJ49" i="4"/>
  <c r="AI49" i="4"/>
  <c r="AJ48" i="4"/>
  <c r="AI48" i="4"/>
  <c r="U48" i="4"/>
  <c r="X48" i="4" s="1"/>
  <c r="T48" i="4"/>
  <c r="S48" i="4" s="1"/>
  <c r="AJ47" i="4"/>
  <c r="AI47" i="4"/>
  <c r="AJ46" i="4"/>
  <c r="AI46" i="4"/>
  <c r="X46" i="4"/>
  <c r="W46" i="4"/>
  <c r="U46" i="4"/>
  <c r="T46" i="4"/>
  <c r="S46" i="4" s="1"/>
  <c r="AJ45" i="4"/>
  <c r="AI45" i="4"/>
  <c r="AJ44" i="4"/>
  <c r="AI44" i="4"/>
  <c r="U44" i="4"/>
  <c r="Z44" i="4" s="1"/>
  <c r="T44" i="4"/>
  <c r="AJ43" i="4"/>
  <c r="AI43" i="4"/>
  <c r="AJ42" i="4"/>
  <c r="AI42" i="4"/>
  <c r="U42" i="4"/>
  <c r="T42" i="4"/>
  <c r="X42" i="4" s="1"/>
  <c r="AJ41" i="4"/>
  <c r="AI41" i="4"/>
  <c r="AJ40" i="4"/>
  <c r="AI40" i="4"/>
  <c r="U40" i="4"/>
  <c r="T40" i="4"/>
  <c r="S40" i="4"/>
  <c r="AJ39" i="4"/>
  <c r="AI39" i="4"/>
  <c r="AJ38" i="4"/>
  <c r="AI38" i="4"/>
  <c r="U38" i="4"/>
  <c r="T38" i="4"/>
  <c r="Z38" i="4" s="1"/>
  <c r="S38" i="4"/>
  <c r="AJ37" i="4"/>
  <c r="AI37" i="4"/>
  <c r="AJ36" i="4"/>
  <c r="AI36" i="4"/>
  <c r="U36" i="4"/>
  <c r="Z36" i="4" s="1"/>
  <c r="T36" i="4"/>
  <c r="AJ35" i="4"/>
  <c r="AI35" i="4"/>
  <c r="AJ34" i="4"/>
  <c r="AI34" i="4"/>
  <c r="U34" i="4"/>
  <c r="T34" i="4"/>
  <c r="X34" i="4" s="1"/>
  <c r="AJ32" i="4"/>
  <c r="AI32" i="4"/>
  <c r="U32" i="4"/>
  <c r="T32" i="4"/>
  <c r="Y32" i="4" s="1"/>
  <c r="AJ30" i="4"/>
  <c r="AI30" i="4"/>
  <c r="U30" i="4"/>
  <c r="T30" i="4"/>
  <c r="S30" i="4"/>
  <c r="AJ28" i="4"/>
  <c r="AI28" i="4"/>
  <c r="U28" i="4"/>
  <c r="T28" i="4"/>
  <c r="W28" i="4" s="1"/>
  <c r="S28" i="4"/>
  <c r="AJ26" i="4"/>
  <c r="AI26" i="4"/>
  <c r="U26" i="4"/>
  <c r="T26" i="4"/>
  <c r="AJ24" i="4"/>
  <c r="AI24" i="4"/>
  <c r="U24" i="4"/>
  <c r="T24" i="4"/>
  <c r="Y24" i="4" s="1"/>
  <c r="AJ22" i="4"/>
  <c r="AI22" i="4"/>
  <c r="X22" i="4"/>
  <c r="W22" i="4"/>
  <c r="U22" i="4"/>
  <c r="S22" i="4" s="1"/>
  <c r="T22" i="4"/>
  <c r="AJ20" i="4"/>
  <c r="AI20" i="4"/>
  <c r="U20" i="4"/>
  <c r="X20" i="4" s="1"/>
  <c r="T20" i="4"/>
  <c r="S20" i="4" s="1"/>
  <c r="AJ18" i="4"/>
  <c r="AI18" i="4"/>
  <c r="U18" i="4"/>
  <c r="T18" i="4"/>
  <c r="AJ16" i="4"/>
  <c r="AI16" i="4"/>
  <c r="U16" i="4"/>
  <c r="Z16" i="4" s="1"/>
  <c r="T16" i="4"/>
  <c r="AJ14" i="4"/>
  <c r="AI14" i="4"/>
  <c r="U14" i="4"/>
  <c r="T14" i="4"/>
  <c r="Y14" i="4" s="1"/>
  <c r="W14" i="4" l="1"/>
  <c r="X18" i="4"/>
  <c r="Z30" i="4"/>
  <c r="Y36" i="4"/>
  <c r="W40" i="4"/>
  <c r="S54" i="4"/>
  <c r="Z58" i="4"/>
  <c r="X66" i="4"/>
  <c r="X64" i="4"/>
  <c r="W24" i="4"/>
  <c r="W30" i="4"/>
  <c r="X38" i="4"/>
  <c r="X40" i="4"/>
  <c r="W58" i="4"/>
  <c r="W32" i="4"/>
  <c r="W38" i="4"/>
  <c r="Z22" i="4"/>
  <c r="X30" i="4"/>
  <c r="Z52" i="4"/>
  <c r="W54" i="4"/>
  <c r="X58" i="4"/>
  <c r="Y68" i="4"/>
  <c r="Y16" i="4"/>
  <c r="X28" i="4"/>
  <c r="Z46" i="4"/>
  <c r="X50" i="4"/>
  <c r="X54" i="4"/>
  <c r="W72" i="4"/>
  <c r="Z14" i="4"/>
  <c r="Z60" i="4"/>
  <c r="X14" i="4"/>
  <c r="S14" i="4"/>
  <c r="W20" i="4"/>
  <c r="X26" i="4"/>
  <c r="Y44" i="4"/>
  <c r="W48" i="4"/>
  <c r="Z66" i="4"/>
  <c r="Q76" i="4"/>
  <c r="A78" i="4" s="1"/>
  <c r="Z42" i="4"/>
  <c r="W44" i="4"/>
  <c r="Y48" i="4"/>
  <c r="Z50" i="4"/>
  <c r="W52" i="4"/>
  <c r="Y56" i="4"/>
  <c r="W60" i="4"/>
  <c r="Z62" i="4"/>
  <c r="Y64" i="4"/>
  <c r="W68" i="4"/>
  <c r="Z70" i="4"/>
  <c r="Y72" i="4"/>
  <c r="Y18" i="4"/>
  <c r="Y26" i="4"/>
  <c r="Y34" i="4"/>
  <c r="Y42" i="4"/>
  <c r="Y50" i="4"/>
  <c r="Y70" i="4"/>
  <c r="W16" i="4"/>
  <c r="Z18" i="4"/>
  <c r="Z26" i="4"/>
  <c r="Z34" i="4"/>
  <c r="W36" i="4"/>
  <c r="Y40" i="4"/>
  <c r="S16" i="4"/>
  <c r="X16" i="4"/>
  <c r="W18" i="4"/>
  <c r="Z20" i="4"/>
  <c r="Y22" i="4"/>
  <c r="S24" i="4"/>
  <c r="X24" i="4"/>
  <c r="W26" i="4"/>
  <c r="Z28" i="4"/>
  <c r="Y30" i="4"/>
  <c r="S32" i="4"/>
  <c r="X32" i="4"/>
  <c r="W34" i="4"/>
  <c r="S36" i="4"/>
  <c r="X36" i="4"/>
  <c r="Y38" i="4"/>
  <c r="Z40" i="4"/>
  <c r="W42" i="4"/>
  <c r="S44" i="4"/>
  <c r="X44" i="4"/>
  <c r="Y46" i="4"/>
  <c r="Z48" i="4"/>
  <c r="W50" i="4"/>
  <c r="S52" i="4"/>
  <c r="X52" i="4"/>
  <c r="Y54" i="4"/>
  <c r="Z56" i="4"/>
  <c r="Y58" i="4"/>
  <c r="S60" i="4"/>
  <c r="X60" i="4"/>
  <c r="W62" i="4"/>
  <c r="Z64" i="4"/>
  <c r="Y66" i="4"/>
  <c r="S68" i="4"/>
  <c r="X68" i="4"/>
  <c r="W70" i="4"/>
  <c r="Z72" i="4"/>
  <c r="Z24" i="4"/>
  <c r="Z32" i="4"/>
  <c r="Y62" i="4"/>
  <c r="Y20" i="4"/>
  <c r="Y28" i="4"/>
  <c r="S18" i="4"/>
  <c r="S26" i="4"/>
  <c r="S34" i="4"/>
  <c r="S42" i="4"/>
  <c r="S50" i="4"/>
  <c r="S62" i="4"/>
  <c r="S70" i="4"/>
  <c r="AI36" i="2" l="1"/>
  <c r="AJ36" i="2"/>
  <c r="AI37" i="2"/>
  <c r="AJ37" i="2"/>
  <c r="AI38" i="2"/>
  <c r="AJ38" i="2"/>
  <c r="AI39" i="2"/>
  <c r="AJ39" i="2"/>
  <c r="AI40" i="2"/>
  <c r="AJ40" i="2"/>
  <c r="AI41" i="2"/>
  <c r="AJ41" i="2"/>
  <c r="AI42" i="2"/>
  <c r="AJ42" i="2"/>
  <c r="AI43" i="2"/>
  <c r="AJ43" i="2"/>
  <c r="AI44" i="2"/>
  <c r="AJ44" i="2"/>
  <c r="AI45" i="2"/>
  <c r="AJ45" i="2"/>
  <c r="AI46" i="2"/>
  <c r="AJ46" i="2"/>
  <c r="AI47" i="2"/>
  <c r="AJ47" i="2"/>
  <c r="AI48" i="2"/>
  <c r="AJ48" i="2"/>
  <c r="AI49" i="2"/>
  <c r="AJ49" i="2"/>
  <c r="AI50" i="2"/>
  <c r="AJ50" i="2"/>
  <c r="AI51" i="2"/>
  <c r="AJ51" i="2"/>
  <c r="AI52" i="2"/>
  <c r="AJ52" i="2"/>
  <c r="AI53" i="2"/>
  <c r="AJ53" i="2"/>
  <c r="AI54" i="2"/>
  <c r="AJ54" i="2"/>
  <c r="AI35" i="2"/>
  <c r="AJ35" i="2"/>
  <c r="AI55" i="2"/>
  <c r="AJ55" i="2"/>
  <c r="AI56" i="2"/>
  <c r="AJ56" i="2"/>
  <c r="AI58" i="2"/>
  <c r="AJ58" i="2"/>
  <c r="AI60" i="2"/>
  <c r="AJ60" i="2"/>
  <c r="AI62" i="2"/>
  <c r="AJ62" i="2"/>
  <c r="AI64" i="2"/>
  <c r="AJ64" i="2"/>
  <c r="AI66" i="2"/>
  <c r="AJ66" i="2"/>
  <c r="AI68" i="2"/>
  <c r="AJ68" i="2"/>
  <c r="AI70" i="2"/>
  <c r="AJ70" i="2"/>
  <c r="AI72" i="2"/>
  <c r="AJ72" i="2"/>
  <c r="AI16" i="2"/>
  <c r="AJ16" i="2"/>
  <c r="AI18" i="2"/>
  <c r="AJ18" i="2"/>
  <c r="AI20" i="2"/>
  <c r="AJ20" i="2"/>
  <c r="AI22" i="2"/>
  <c r="AJ22" i="2"/>
  <c r="AI24" i="2"/>
  <c r="AJ24" i="2"/>
  <c r="AI26" i="2"/>
  <c r="AJ26" i="2"/>
  <c r="AI28" i="2"/>
  <c r="AJ28" i="2"/>
  <c r="AI30" i="2"/>
  <c r="AJ30" i="2"/>
  <c r="AI32" i="2"/>
  <c r="AJ32" i="2"/>
  <c r="AI34" i="2"/>
  <c r="AJ34" i="2"/>
  <c r="AJ14" i="2"/>
  <c r="O75" i="2"/>
  <c r="K75" i="2"/>
  <c r="G75" i="2"/>
  <c r="C75" i="2"/>
  <c r="T72" i="2"/>
  <c r="T70" i="2"/>
  <c r="T68" i="2"/>
  <c r="T66" i="2"/>
  <c r="T64" i="2"/>
  <c r="T62" i="2"/>
  <c r="T60" i="2"/>
  <c r="T58" i="2"/>
  <c r="T56" i="2"/>
  <c r="T54" i="2"/>
  <c r="T52" i="2"/>
  <c r="T50" i="2"/>
  <c r="T48" i="2"/>
  <c r="T46" i="2"/>
  <c r="T44" i="2"/>
  <c r="T42" i="2"/>
  <c r="T40" i="2"/>
  <c r="T38" i="2"/>
  <c r="T36" i="2"/>
  <c r="T34" i="2"/>
  <c r="T32" i="2"/>
  <c r="T30" i="2"/>
  <c r="T28" i="2"/>
  <c r="T26" i="2"/>
  <c r="T24" i="2"/>
  <c r="T22" i="2"/>
  <c r="T20" i="2"/>
  <c r="T18" i="2"/>
  <c r="T16" i="2"/>
  <c r="AI14" i="2"/>
  <c r="T14" i="2"/>
  <c r="O76" i="2" l="1"/>
  <c r="K76" i="2"/>
  <c r="G76" i="2"/>
  <c r="C76" i="2"/>
  <c r="U72" i="2"/>
  <c r="U70" i="2"/>
  <c r="U68" i="2"/>
  <c r="U66" i="2"/>
  <c r="U64" i="2"/>
  <c r="U62" i="2"/>
  <c r="U60" i="2"/>
  <c r="U58" i="2"/>
  <c r="U56" i="2"/>
  <c r="U54" i="2"/>
  <c r="U52" i="2"/>
  <c r="U50" i="2"/>
  <c r="U48" i="2"/>
  <c r="U46" i="2"/>
  <c r="U44" i="2"/>
  <c r="U42" i="2"/>
  <c r="U40" i="2"/>
  <c r="U38" i="2"/>
  <c r="U36" i="2"/>
  <c r="U34" i="2"/>
  <c r="U32" i="2"/>
  <c r="U30" i="2"/>
  <c r="U28" i="2"/>
  <c r="U26" i="2"/>
  <c r="U24" i="2"/>
  <c r="U22" i="2"/>
  <c r="U20" i="2"/>
  <c r="U18" i="2"/>
  <c r="U16" i="2"/>
  <c r="U14" i="2"/>
  <c r="W62" i="2" l="1"/>
  <c r="Z28" i="2"/>
  <c r="X24" i="2"/>
  <c r="W60" i="2"/>
  <c r="X34" i="2"/>
  <c r="Z70" i="2"/>
  <c r="W52" i="2"/>
  <c r="S22" i="2"/>
  <c r="Y26" i="2"/>
  <c r="W30" i="2"/>
  <c r="S38" i="2"/>
  <c r="Y42" i="2"/>
  <c r="W46" i="2"/>
  <c r="Y50" i="2"/>
  <c r="W54" i="2"/>
  <c r="Y58" i="2"/>
  <c r="W14" i="2"/>
  <c r="X72" i="2"/>
  <c r="W68" i="2"/>
  <c r="X66" i="2"/>
  <c r="Z60" i="2"/>
  <c r="X58" i="2"/>
  <c r="Z44" i="2"/>
  <c r="X40" i="2"/>
  <c r="X56" i="2"/>
  <c r="X54" i="2"/>
  <c r="S54" i="2"/>
  <c r="Z54" i="2"/>
  <c r="Z52" i="2"/>
  <c r="X42" i="2"/>
  <c r="Z38" i="2"/>
  <c r="Z36" i="2"/>
  <c r="Z22" i="2"/>
  <c r="X14" i="2"/>
  <c r="Q76" i="2"/>
  <c r="S14" i="2"/>
  <c r="Z14" i="2"/>
  <c r="X70" i="2"/>
  <c r="S70" i="2"/>
  <c r="W70" i="2"/>
  <c r="Z68" i="2"/>
  <c r="X50" i="2"/>
  <c r="X48" i="2"/>
  <c r="Z46" i="2"/>
  <c r="X46" i="2"/>
  <c r="S46" i="2"/>
  <c r="W44" i="2"/>
  <c r="Y34" i="2"/>
  <c r="Q75" i="2"/>
  <c r="X18" i="2"/>
  <c r="X16" i="2"/>
  <c r="Y66" i="2"/>
  <c r="X64" i="2"/>
  <c r="Z62" i="2"/>
  <c r="X62" i="2"/>
  <c r="S62" i="2"/>
  <c r="X38" i="2"/>
  <c r="W38" i="2"/>
  <c r="W36" i="2"/>
  <c r="X32" i="2"/>
  <c r="Z30" i="2"/>
  <c r="X30" i="2"/>
  <c r="S30" i="2"/>
  <c r="W28" i="2"/>
  <c r="X26" i="2"/>
  <c r="W22" i="2"/>
  <c r="X22" i="2"/>
  <c r="Z20" i="2"/>
  <c r="W20" i="2"/>
  <c r="Y18" i="2"/>
  <c r="Z26" i="2"/>
  <c r="Y40" i="2"/>
  <c r="Z50" i="2"/>
  <c r="Y56" i="2"/>
  <c r="Z58" i="2"/>
  <c r="Y64" i="2"/>
  <c r="Z66" i="2"/>
  <c r="Y72" i="2"/>
  <c r="Y14" i="2"/>
  <c r="Z16" i="2"/>
  <c r="W18" i="2"/>
  <c r="S20" i="2"/>
  <c r="X20" i="2"/>
  <c r="Y22" i="2"/>
  <c r="Z24" i="2"/>
  <c r="W26" i="2"/>
  <c r="S28" i="2"/>
  <c r="X28" i="2"/>
  <c r="Y30" i="2"/>
  <c r="Z32" i="2"/>
  <c r="W34" i="2"/>
  <c r="S36" i="2"/>
  <c r="X36" i="2"/>
  <c r="Y38" i="2"/>
  <c r="Z40" i="2"/>
  <c r="W42" i="2"/>
  <c r="S44" i="2"/>
  <c r="X44" i="2"/>
  <c r="Y46" i="2"/>
  <c r="Z48" i="2"/>
  <c r="W50" i="2"/>
  <c r="S52" i="2"/>
  <c r="X52" i="2"/>
  <c r="Y54" i="2"/>
  <c r="Z56" i="2"/>
  <c r="W58" i="2"/>
  <c r="S60" i="2"/>
  <c r="X60" i="2"/>
  <c r="Y62" i="2"/>
  <c r="Z64" i="2"/>
  <c r="W66" i="2"/>
  <c r="S68" i="2"/>
  <c r="X68" i="2"/>
  <c r="Y70" i="2"/>
  <c r="Z72" i="2"/>
  <c r="Y24" i="2"/>
  <c r="Z34" i="2"/>
  <c r="Y48" i="2"/>
  <c r="Y20" i="2"/>
  <c r="Y16" i="2"/>
  <c r="Z18" i="2"/>
  <c r="Y32" i="2"/>
  <c r="Z42" i="2"/>
  <c r="W16" i="2"/>
  <c r="S18" i="2"/>
  <c r="W24" i="2"/>
  <c r="S26" i="2"/>
  <c r="Y28" i="2"/>
  <c r="W32" i="2"/>
  <c r="S34" i="2"/>
  <c r="Y36" i="2"/>
  <c r="W40" i="2"/>
  <c r="S42" i="2"/>
  <c r="Y44" i="2"/>
  <c r="W48" i="2"/>
  <c r="S50" i="2"/>
  <c r="Y52" i="2"/>
  <c r="W56" i="2"/>
  <c r="S58" i="2"/>
  <c r="Y60" i="2"/>
  <c r="W64" i="2"/>
  <c r="S66" i="2"/>
  <c r="Y68" i="2"/>
  <c r="W72" i="2"/>
  <c r="S16" i="2"/>
  <c r="S24" i="2"/>
  <c r="S32" i="2"/>
  <c r="S40" i="2"/>
  <c r="S48" i="2"/>
  <c r="S56" i="2"/>
  <c r="S64" i="2"/>
  <c r="S72" i="2"/>
  <c r="U71" i="1"/>
  <c r="T71" i="1"/>
  <c r="U69" i="1"/>
  <c r="T69" i="1"/>
  <c r="U67" i="1"/>
  <c r="T67" i="1"/>
  <c r="U65" i="1"/>
  <c r="T65" i="1"/>
  <c r="U63" i="1"/>
  <c r="T63" i="1"/>
  <c r="U61" i="1"/>
  <c r="T61" i="1"/>
  <c r="U59" i="1"/>
  <c r="S59" i="1" s="1"/>
  <c r="T59" i="1"/>
  <c r="U57" i="1"/>
  <c r="T57" i="1"/>
  <c r="Z57" i="1" s="1"/>
  <c r="U55" i="1"/>
  <c r="T55" i="1"/>
  <c r="U53" i="1"/>
  <c r="T53" i="1"/>
  <c r="U51" i="1"/>
  <c r="T51" i="1"/>
  <c r="U49" i="1"/>
  <c r="T49" i="1"/>
  <c r="U47" i="1"/>
  <c r="T47" i="1"/>
  <c r="U45" i="1"/>
  <c r="T45" i="1"/>
  <c r="Z45" i="1" s="1"/>
  <c r="U43" i="1"/>
  <c r="T43" i="1"/>
  <c r="U41" i="1"/>
  <c r="T41" i="1"/>
  <c r="Z41" i="1" s="1"/>
  <c r="U39" i="1"/>
  <c r="T39" i="1"/>
  <c r="U37" i="1"/>
  <c r="T37" i="1"/>
  <c r="U35" i="1"/>
  <c r="T35" i="1"/>
  <c r="U33" i="1"/>
  <c r="T33" i="1"/>
  <c r="U31" i="1"/>
  <c r="T31" i="1"/>
  <c r="U29" i="1"/>
  <c r="T29" i="1"/>
  <c r="U27" i="1"/>
  <c r="T27" i="1"/>
  <c r="U25" i="1"/>
  <c r="T25" i="1"/>
  <c r="U23" i="1"/>
  <c r="T23" i="1"/>
  <c r="U21" i="1"/>
  <c r="T21" i="1"/>
  <c r="U17" i="1"/>
  <c r="T17" i="1"/>
  <c r="U15" i="1"/>
  <c r="T15" i="1"/>
  <c r="U13" i="1"/>
  <c r="T13" i="1"/>
  <c r="T19" i="1"/>
  <c r="U19" i="1"/>
  <c r="C74" i="1"/>
  <c r="Q74" i="1" s="1"/>
  <c r="O75" i="1"/>
  <c r="O74" i="1"/>
  <c r="K75" i="1"/>
  <c r="K74" i="1"/>
  <c r="G75" i="1"/>
  <c r="G74" i="1"/>
  <c r="C75" i="1"/>
  <c r="S35" i="1" l="1"/>
  <c r="Q75" i="1"/>
  <c r="L3" i="2"/>
  <c r="K3" i="2" s="1"/>
  <c r="L2" i="2"/>
  <c r="A78" i="2"/>
  <c r="Q2" i="2" s="1"/>
  <c r="Z29" i="1"/>
  <c r="Z37" i="1"/>
  <c r="Z69" i="1"/>
  <c r="S67" i="1"/>
  <c r="Y61" i="1"/>
  <c r="Y53" i="1"/>
  <c r="S47" i="1"/>
  <c r="S63" i="1"/>
  <c r="Z25" i="1"/>
  <c r="Z49" i="1"/>
  <c r="Z33" i="1"/>
  <c r="Z23" i="1"/>
  <c r="Z27" i="1"/>
  <c r="Z35" i="1"/>
  <c r="Z39" i="1"/>
  <c r="Z43" i="1"/>
  <c r="Z47" i="1"/>
  <c r="Z51" i="1"/>
  <c r="Y71" i="1"/>
  <c r="Y55" i="1"/>
  <c r="Y63" i="1"/>
  <c r="S45" i="1"/>
  <c r="S53" i="1"/>
  <c r="S61" i="1"/>
  <c r="X65" i="1"/>
  <c r="S69" i="1"/>
  <c r="Y47" i="1"/>
  <c r="Y39" i="1"/>
  <c r="Z55" i="1"/>
  <c r="Z59" i="1"/>
  <c r="X63" i="1"/>
  <c r="Z63" i="1"/>
  <c r="X67" i="1"/>
  <c r="Z67" i="1"/>
  <c r="Z71" i="1"/>
  <c r="Y69" i="1"/>
  <c r="Y45" i="1"/>
  <c r="Y37" i="1"/>
  <c r="Y67" i="1"/>
  <c r="Y59" i="1"/>
  <c r="Y51" i="1"/>
  <c r="Y43" i="1"/>
  <c r="Y35" i="1"/>
  <c r="W53" i="1"/>
  <c r="Z53" i="1"/>
  <c r="W61" i="1"/>
  <c r="Z61" i="1"/>
  <c r="W65" i="1"/>
  <c r="Z65" i="1"/>
  <c r="W63" i="1"/>
  <c r="Y65" i="1"/>
  <c r="Y57" i="1"/>
  <c r="Y49" i="1"/>
  <c r="Y41" i="1"/>
  <c r="Y33" i="1"/>
  <c r="Z31" i="1"/>
  <c r="Y31" i="1"/>
  <c r="Z15" i="1"/>
  <c r="Z19" i="1"/>
  <c r="Y25" i="1"/>
  <c r="Y23" i="1"/>
  <c r="Y29" i="1"/>
  <c r="Y19" i="1"/>
  <c r="Y27" i="1"/>
  <c r="Y15" i="1"/>
  <c r="Y21" i="1"/>
  <c r="Z21" i="1"/>
  <c r="Y17" i="1"/>
  <c r="Z17" i="1"/>
  <c r="Z13" i="1"/>
  <c r="Y13" i="1"/>
  <c r="X31" i="1"/>
  <c r="W35" i="1"/>
  <c r="W39" i="1"/>
  <c r="W43" i="1"/>
  <c r="W47" i="1"/>
  <c r="S51" i="1"/>
  <c r="W55" i="1"/>
  <c r="W59" i="1"/>
  <c r="X71" i="1"/>
  <c r="W67" i="1"/>
  <c r="W33" i="1"/>
  <c r="W41" i="1"/>
  <c r="X45" i="1"/>
  <c r="W49" i="1"/>
  <c r="X53" i="1"/>
  <c r="W57" i="1"/>
  <c r="X61" i="1"/>
  <c r="W69" i="1"/>
  <c r="W45" i="1"/>
  <c r="W17" i="1"/>
  <c r="X23" i="1"/>
  <c r="W25" i="1"/>
  <c r="X29" i="1"/>
  <c r="X13" i="1"/>
  <c r="X69" i="1"/>
  <c r="W71" i="1"/>
  <c r="S71" i="1"/>
  <c r="X59" i="1"/>
  <c r="X43" i="1"/>
  <c r="S55" i="1"/>
  <c r="S43" i="1"/>
  <c r="X57" i="1"/>
  <c r="X49" i="1"/>
  <c r="X41" i="1"/>
  <c r="W51" i="1"/>
  <c r="X51" i="1"/>
  <c r="S39" i="1"/>
  <c r="X37" i="1"/>
  <c r="X55" i="1"/>
  <c r="X47" i="1"/>
  <c r="X39" i="1"/>
  <c r="W15" i="1"/>
  <c r="X21" i="1"/>
  <c r="X35" i="1"/>
  <c r="S23" i="1"/>
  <c r="X17" i="1"/>
  <c r="S17" i="1"/>
  <c r="W13" i="1"/>
  <c r="X19" i="1"/>
  <c r="W23" i="1"/>
  <c r="X25" i="1"/>
  <c r="S37" i="1"/>
  <c r="X33" i="1"/>
  <c r="W31" i="1"/>
  <c r="W21" i="1"/>
  <c r="W37" i="1"/>
  <c r="W29" i="1"/>
  <c r="W19" i="1"/>
  <c r="W27" i="1"/>
  <c r="X27" i="1"/>
  <c r="X15" i="1"/>
  <c r="S15" i="1"/>
  <c r="S27" i="1"/>
  <c r="S21" i="1"/>
  <c r="S29" i="1"/>
  <c r="S19" i="1"/>
  <c r="S31" i="1"/>
  <c r="S33" i="1"/>
  <c r="S25" i="1"/>
  <c r="S65" i="1"/>
  <c r="S57" i="1"/>
  <c r="S49" i="1"/>
  <c r="S41" i="1"/>
  <c r="S13" i="1"/>
  <c r="L4" i="2" l="1"/>
  <c r="I5" i="2" s="1"/>
  <c r="K2" i="2"/>
</calcChain>
</file>

<file path=xl/sharedStrings.xml><?xml version="1.0" encoding="utf-8"?>
<sst xmlns="http://schemas.openxmlformats.org/spreadsheetml/2006/main" count="603" uniqueCount="158">
  <si>
    <t>Priezvisko:</t>
  </si>
  <si>
    <t>Meno:</t>
  </si>
  <si>
    <t>Titul:</t>
  </si>
  <si>
    <t>Dátum:</t>
  </si>
  <si>
    <t>Manažér</t>
  </si>
  <si>
    <t>Obchodník</t>
  </si>
  <si>
    <t>Technik</t>
  </si>
  <si>
    <t>Administratívny pracovník</t>
  </si>
  <si>
    <t>INŠTRUKCIA</t>
  </si>
  <si>
    <t>tvrdohlavý</t>
  </si>
  <si>
    <t>optimistický</t>
  </si>
  <si>
    <t>mierny</t>
  </si>
  <si>
    <t>slušný</t>
  </si>
  <si>
    <t>pôsobivý</t>
  </si>
  <si>
    <t>úctivý</t>
  </si>
  <si>
    <t>pútavý</t>
  </si>
  <si>
    <t>charakterný</t>
  </si>
  <si>
    <t>tvrdošijný</t>
  </si>
  <si>
    <t>príjemný</t>
  </si>
  <si>
    <t>nebojazlivý</t>
  </si>
  <si>
    <t>verný</t>
  </si>
  <si>
    <t>konzervatívny</t>
  </si>
  <si>
    <t>horlivý</t>
  </si>
  <si>
    <t>priebojný</t>
  </si>
  <si>
    <t>vtipný</t>
  </si>
  <si>
    <t>priekopnícky</t>
  </si>
  <si>
    <t>bezstarostný</t>
  </si>
  <si>
    <t>presný</t>
  </si>
  <si>
    <t>pedantný</t>
  </si>
  <si>
    <t>smelý</t>
  </si>
  <si>
    <t>zmierený</t>
  </si>
  <si>
    <t>podnikavý</t>
  </si>
  <si>
    <t>šetrný</t>
  </si>
  <si>
    <t>zdarný</t>
  </si>
  <si>
    <t>tolerantný</t>
  </si>
  <si>
    <t>bezchybný</t>
  </si>
  <si>
    <t>súhlasný</t>
  </si>
  <si>
    <t>nepoddajný</t>
  </si>
  <si>
    <t>zábavný</t>
  </si>
  <si>
    <t>motivujúci</t>
  </si>
  <si>
    <t>plachý</t>
  </si>
  <si>
    <t>trpezlivý</t>
  </si>
  <si>
    <t>vitálny</t>
  </si>
  <si>
    <t>neformálny</t>
  </si>
  <si>
    <t>vytrvalý</t>
  </si>
  <si>
    <t>nezávislý</t>
  </si>
  <si>
    <t>bystrý</t>
  </si>
  <si>
    <t>úprimný</t>
  </si>
  <si>
    <t>striedmy</t>
  </si>
  <si>
    <t>radovravný</t>
  </si>
  <si>
    <t>ovládajúci sa</t>
  </si>
  <si>
    <t>klasický</t>
  </si>
  <si>
    <t>rezolútny</t>
  </si>
  <si>
    <t>spôsobný</t>
  </si>
  <si>
    <t>opatrný</t>
  </si>
  <si>
    <t>vyrovnaný</t>
  </si>
  <si>
    <t>súcitný</t>
  </si>
  <si>
    <t>precízny</t>
  </si>
  <si>
    <t>plný elánu</t>
  </si>
  <si>
    <t>bojazlivý</t>
  </si>
  <si>
    <t>dôrazný</t>
  </si>
  <si>
    <t>obozretný</t>
  </si>
  <si>
    <t>striktný</t>
  </si>
  <si>
    <t>emotívny</t>
  </si>
  <si>
    <t>dobrodušný</t>
  </si>
  <si>
    <t>dychtivý</t>
  </si>
  <si>
    <t>sympatický</t>
  </si>
  <si>
    <t>plný entuziazmu</t>
  </si>
  <si>
    <t>sebavedomý</t>
  </si>
  <si>
    <t>solidárny</t>
  </si>
  <si>
    <t>znášanlivý</t>
  </si>
  <si>
    <t>asertívny</t>
  </si>
  <si>
    <t>hravý</t>
  </si>
  <si>
    <t>zvedavý</t>
  </si>
  <si>
    <t>poslušný</t>
  </si>
  <si>
    <t>štedrý</t>
  </si>
  <si>
    <t>šarmantný</t>
  </si>
  <si>
    <t>láskavý</t>
  </si>
  <si>
    <t>poddajný</t>
  </si>
  <si>
    <t>svojrázny</t>
  </si>
  <si>
    <t>zdvorilý</t>
  </si>
  <si>
    <t>novátorský</t>
  </si>
  <si>
    <t>pozitívny</t>
  </si>
  <si>
    <t>kompromisný</t>
  </si>
  <si>
    <t>presadzujúci</t>
  </si>
  <si>
    <t>flexibilný</t>
  </si>
  <si>
    <t>nestrojený</t>
  </si>
  <si>
    <t>trúfalý</t>
  </si>
  <si>
    <t>prívetivý</t>
  </si>
  <si>
    <t>ochotný</t>
  </si>
  <si>
    <t>hodnoverný</t>
  </si>
  <si>
    <t>naplnený</t>
  </si>
  <si>
    <t>priaznivý</t>
  </si>
  <si>
    <t>pokorný</t>
  </si>
  <si>
    <t>chápavý</t>
  </si>
  <si>
    <t>dôkladný</t>
  </si>
  <si>
    <t>razantný</t>
  </si>
  <si>
    <t>rezervovaný</t>
  </si>
  <si>
    <t>populárny</t>
  </si>
  <si>
    <t>stály</t>
  </si>
  <si>
    <t>žoviálny</t>
  </si>
  <si>
    <t>odvážny</t>
  </si>
  <si>
    <t>ochotný sa prispôsobiť</t>
  </si>
  <si>
    <t>puntičkársky</t>
  </si>
  <si>
    <t>dobrodružný</t>
  </si>
  <si>
    <t>úslužný</t>
  </si>
  <si>
    <t>spoločensky uznávaný</t>
  </si>
  <si>
    <t>spoločenský</t>
  </si>
  <si>
    <t>priateľský</t>
  </si>
  <si>
    <t>súťaživý</t>
  </si>
  <si>
    <t>opovážlivý</t>
  </si>
  <si>
    <t>uvoľnený</t>
  </si>
  <si>
    <t>družný</t>
  </si>
  <si>
    <t>vľúdny</t>
  </si>
  <si>
    <t>ohľaduplný</t>
  </si>
  <si>
    <t>veľkorysý</t>
  </si>
  <si>
    <t>obľúbený</t>
  </si>
  <si>
    <t>silná vôľa</t>
  </si>
  <si>
    <t>neľstivý</t>
  </si>
  <si>
    <t>spoľahlivý</t>
  </si>
  <si>
    <t>cieľavedomý</t>
  </si>
  <si>
    <t>voľný</t>
  </si>
  <si>
    <t>jedinečný</t>
  </si>
  <si>
    <t>očarujúci</t>
  </si>
  <si>
    <t>málo dôverčivý</t>
  </si>
  <si>
    <t>čulý</t>
  </si>
  <si>
    <t>ochotný podvoliť sa</t>
  </si>
  <si>
    <t>zdržanlivý</t>
  </si>
  <si>
    <t>vlažný</t>
  </si>
  <si>
    <t>x</t>
  </si>
  <si>
    <t>X</t>
  </si>
  <si>
    <t>o</t>
  </si>
  <si>
    <t>O</t>
  </si>
  <si>
    <t>počet x</t>
  </si>
  <si>
    <t>počet o</t>
  </si>
  <si>
    <t>počet prázdnych</t>
  </si>
  <si>
    <t>počet X</t>
  </si>
  <si>
    <t>počet 0</t>
  </si>
  <si>
    <t>Zaradenie:</t>
  </si>
  <si>
    <t>Veľa označených !</t>
  </si>
  <si>
    <t>Veľa označených ! - ak je označených viac ako 2 bunky</t>
  </si>
  <si>
    <t>Nesedí súčet</t>
  </si>
  <si>
    <t>Nesedí súčet - nie sú označené 2 bunky X a O</t>
  </si>
  <si>
    <t>Nič označené</t>
  </si>
  <si>
    <t>označené len jedno</t>
  </si>
  <si>
    <t>Kontrolné šúčty:</t>
  </si>
  <si>
    <t>Príklad</t>
  </si>
  <si>
    <t>arogantný</t>
  </si>
  <si>
    <t>Poznámka</t>
  </si>
  <si>
    <t>Všetko OK</t>
  </si>
  <si>
    <r>
      <t xml:space="preserve">V každom riadku sa nachádzajú 4 slová. Po ich prečítaní, označte X (krížik) to slovo, ktoré Vás NAJVIAC vystihuje (áno, taký som). V tom istom riadku priraďte O (krúžok) k inému slovu, ktoré Vás NAJMENEJ vystihuje (nie, taký nie som). </t>
    </r>
    <r>
      <rPr>
        <b/>
        <sz val="12"/>
        <color rgb="FFFF0000"/>
        <rFont val="Calibri"/>
        <family val="2"/>
        <charset val="238"/>
        <scheme val="minor"/>
      </rPr>
      <t>V každom riadku bude jeden X (krížik) a jeden O (krúžok) a dve slová ostanú neoznačené.</t>
    </r>
    <r>
      <rPr>
        <sz val="12"/>
        <color rgb="FF0F1010"/>
        <rFont val="Calibri"/>
        <family val="2"/>
        <charset val="238"/>
        <scheme val="minor"/>
      </rPr>
      <t xml:space="preserve"> Tieto označené slová Vás majú vystihovaťv súvislosti s prácou, v žiadnych iných. Vyvarujte úvahám: chcem byť, mal by som byť, bolo by vhodné, ak by som taký bol. Pri vyplňovaní, prosím, dodržte časový limit 10 minút. Na záver sčítajte v každom stĺpci počet X (krížikov) a napíšte ich súčet vľavo od lomítka a súčet O (krúžok) v sĺpci vpravo od lomítka. Súčet X má byť 30 a súčet O má byť tiež 30.</t>
    </r>
  </si>
  <si>
    <t>Dotazník pracovnej charakteristiky</t>
  </si>
  <si>
    <t>Vyberte</t>
  </si>
  <si>
    <t>hodnotenie GPP</t>
  </si>
  <si>
    <t>č. otázky</t>
  </si>
  <si>
    <r>
      <t xml:space="preserve">V každom riadku sa nachádzajú 4 slová. Po ich prečítaní, označte písmenom X to slovo, ktoré Vás NAJVIAC vystihuje (áno, taký som). V tom istom riadku priraďte písmeno O k inému slovu, ktoré Vás NAJMENEJ vystihuje (nie, taký nie som). </t>
    </r>
    <r>
      <rPr>
        <b/>
        <sz val="10"/>
        <color rgb="FFFF0000"/>
        <rFont val="Calibri"/>
        <family val="2"/>
        <charset val="238"/>
        <scheme val="minor"/>
      </rPr>
      <t>V každom riadku bude jeden krát písmeno X  a jeden krát písmeno O. Dve slová ostanú neoznačené.</t>
    </r>
    <r>
      <rPr>
        <sz val="10"/>
        <color rgb="FF0F1010"/>
        <rFont val="Calibri"/>
        <family val="2"/>
        <charset val="238"/>
        <scheme val="minor"/>
      </rPr>
      <t xml:space="preserve"> Označené slová Vás majú vystihovaťv súvislosti s prácou, v žiadnych iných situáciách. Vyvarujte úvahám: chcem byť, mal by som byť, bolo by vhodné, ak by som taký b</t>
    </r>
    <r>
      <rPr>
        <sz val="10"/>
        <rFont val="Calibri"/>
        <family val="2"/>
        <charset val="238"/>
        <scheme val="minor"/>
      </rPr>
      <t xml:space="preserve">ol. Pri vyplňovaní, prosím, </t>
    </r>
    <r>
      <rPr>
        <b/>
        <sz val="10"/>
        <color rgb="FFFF0000"/>
        <rFont val="Calibri"/>
        <family val="2"/>
        <charset val="238"/>
        <scheme val="minor"/>
      </rPr>
      <t>dodržte časový LIMIT 10 MINÚT.</t>
    </r>
  </si>
  <si>
    <t>počet O</t>
  </si>
  <si>
    <r>
      <t xml:space="preserve">V každom riadku sa nachádzajú 4 slová. Po ich prečítaní, označte písmenom X to slovo, ktoré Vás NAJVIAC vystihuje (áno, taký som). V tom istom riadku priraďte písmeno O k inému slovu, ktoré Vás NAJMENEJ vystihuje (nie, taký nie som). </t>
    </r>
    <r>
      <rPr>
        <b/>
        <sz val="10"/>
        <color rgb="FFFF0000"/>
        <rFont val="Calibri"/>
        <family val="2"/>
        <charset val="238"/>
        <scheme val="minor"/>
      </rPr>
      <t>V každom riadku bude jeden krát písmeno X  a jeden krát písmeno O. Dve slová ostanú neoznačené.</t>
    </r>
    <r>
      <rPr>
        <sz val="10"/>
        <color rgb="FF0F1010"/>
        <rFont val="Calibri"/>
        <family val="2"/>
        <charset val="238"/>
        <scheme val="minor"/>
      </rPr>
      <t xml:space="preserve"> Označené slová Vás majú vystihovať v súvislosti s prácou, v žiadnych iných situáciách. Vyvarujte sa úvahám: chcem byť, mal by som byť, bolo by vhodné, ak by som taký b</t>
    </r>
    <r>
      <rPr>
        <sz val="10"/>
        <rFont val="Calibri"/>
        <family val="2"/>
        <charset val="238"/>
        <scheme val="minor"/>
      </rPr>
      <t xml:space="preserve">ol. Pri vyplňovaní, prosím, </t>
    </r>
    <r>
      <rPr>
        <b/>
        <sz val="10"/>
        <color rgb="FFFF0000"/>
        <rFont val="Calibri"/>
        <family val="2"/>
        <charset val="238"/>
        <scheme val="minor"/>
      </rPr>
      <t>dodržte časový LIMIT 10 MINÚT.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</si>
</sst>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F101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9"/>
      <color rgb="FF0F101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F10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22"/>
      <color rgb="FF0F1010"/>
      <name val="Calibri"/>
      <family val="2"/>
      <charset val="238"/>
      <scheme val="minor"/>
    </font>
    <font>
      <sz val="10"/>
      <color rgb="FF0F10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8" tint="0.7999816888943144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A86D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48">
    <xf numFmtId="0" fontId="0" fillId="0" borderId="0" xfId="0"/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1" fillId="3" borderId="0" xfId="0" applyFont="1" applyFill="1"/>
    <xf numFmtId="0" fontId="3" fillId="3" borderId="0" xfId="0" applyFont="1" applyFill="1" applyAlignment="1">
      <alignment horizontal="left" vertical="center" indent="6"/>
    </xf>
    <xf numFmtId="0" fontId="4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0" fillId="3" borderId="0" xfId="0" applyFont="1" applyFill="1" applyBorder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0" fillId="4" borderId="0" xfId="0" applyFont="1" applyFill="1" applyProtection="1"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2" xfId="0" applyFont="1" applyFill="1" applyBorder="1"/>
    <xf numFmtId="0" fontId="0" fillId="3" borderId="2" xfId="0" applyFont="1" applyFill="1" applyBorder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0" fillId="3" borderId="3" xfId="0" applyFont="1" applyFill="1" applyBorder="1"/>
    <xf numFmtId="0" fontId="0" fillId="4" borderId="3" xfId="0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3" borderId="0" xfId="0" applyFont="1" applyFill="1" applyAlignment="1">
      <alignment horizontal="center" vertical="center"/>
    </xf>
    <xf numFmtId="14" fontId="0" fillId="4" borderId="4" xfId="0" applyNumberFormat="1" applyFont="1" applyFill="1" applyBorder="1" applyProtection="1">
      <protection locked="0"/>
    </xf>
    <xf numFmtId="0" fontId="0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0" fillId="5" borderId="0" xfId="0" applyFont="1" applyFill="1"/>
    <xf numFmtId="164" fontId="0" fillId="3" borderId="0" xfId="0" applyNumberFormat="1" applyFont="1" applyFill="1"/>
    <xf numFmtId="0" fontId="3" fillId="3" borderId="0" xfId="0" applyFont="1" applyFill="1" applyAlignment="1">
      <alignment horizontal="left" vertical="center"/>
    </xf>
    <xf numFmtId="0" fontId="0" fillId="3" borderId="0" xfId="1" applyNumberFormat="1" applyFont="1" applyFill="1"/>
    <xf numFmtId="10" fontId="0" fillId="3" borderId="0" xfId="1" applyNumberFormat="1" applyFont="1" applyFill="1"/>
    <xf numFmtId="165" fontId="0" fillId="3" borderId="0" xfId="0" applyNumberFormat="1" applyFont="1" applyFill="1" applyAlignment="1">
      <alignment horizontal="center"/>
    </xf>
    <xf numFmtId="0" fontId="15" fillId="3" borderId="0" xfId="0" applyFont="1" applyFill="1"/>
    <xf numFmtId="10" fontId="15" fillId="3" borderId="0" xfId="1" applyNumberFormat="1" applyFont="1" applyFill="1"/>
    <xf numFmtId="0" fontId="10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vertical="top" wrapText="1"/>
    </xf>
  </cellXfs>
  <cellStyles count="2">
    <cellStyle name="Normálna" xfId="0" builtinId="0"/>
    <cellStyle name="Percentá" xfId="1" builtinId="5"/>
  </cellStyles>
  <dxfs count="1298">
    <dxf>
      <fill>
        <patternFill>
          <bgColor rgb="FFFF5229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solid">
          <bgColor theme="0"/>
        </patternFill>
      </fill>
    </dxf>
    <dxf>
      <font>
        <color rgb="FF00B050"/>
      </font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solid">
          <bgColor theme="0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solid">
          <bgColor theme="0"/>
        </patternFill>
      </fill>
    </dxf>
    <dxf>
      <font>
        <color rgb="FF00B050"/>
      </font>
    </dxf>
    <dxf>
      <font>
        <color rgb="FF00B050"/>
      </font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solid">
          <bgColor theme="0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none">
          <bgColor auto="1"/>
        </patternFill>
      </fill>
    </dxf>
    <dxf>
      <fill>
        <patternFill>
          <bgColor rgb="FFFF5229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A86D"/>
      <color rgb="FFFF522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Priebeh vypĺňania</a:t>
            </a:r>
          </a:p>
        </c:rich>
      </c:tx>
      <c:layout>
        <c:manualLayout>
          <c:xMode val="edge"/>
          <c:yMode val="edge"/>
          <c:x val="0.13134972744707182"/>
          <c:y val="4.1783371314893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7819125001714561"/>
          <c:y val="0.18865192148674229"/>
          <c:w val="0.35766858058097634"/>
          <c:h val="0.5397561649664527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8-4DBA-806A-25B5F4DA22F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8-4DBA-806A-25B5F4DA22FB}"/>
              </c:ext>
            </c:extLst>
          </c:dPt>
          <c:cat>
            <c:strRef>
              <c:f>Dotazník!$K$2:$K$3</c:f>
              <c:strCache>
                <c:ptCount val="2"/>
                <c:pt idx="0">
                  <c:v>Vyplnené 0 z 30</c:v>
                </c:pt>
                <c:pt idx="1">
                  <c:v>Nevyplnené 30 z 30</c:v>
                </c:pt>
              </c:strCache>
            </c:strRef>
          </c:cat>
          <c:val>
            <c:numRef>
              <c:f>Dotazník!$L$2:$L$3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7-4946-97D7-AB9B3BAF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582160601357665"/>
          <c:y val="0.22959085196403775"/>
          <c:w val="0.44956363163129542"/>
          <c:h val="0.3864994746919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1102505</xdr:colOff>
      <xdr:row>0</xdr:row>
      <xdr:rowOff>372717</xdr:rowOff>
    </xdr:from>
    <xdr:to>
      <xdr:col>12</xdr:col>
      <xdr:colOff>1043608</xdr:colOff>
      <xdr:row>7</xdr:row>
      <xdr:rowOff>490192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BEF7E727-E693-475E-B039-024AB7874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169808</xdr:colOff>
      <xdr:row>1</xdr:row>
      <xdr:rowOff>111673</xdr:rowOff>
    </xdr:from>
    <xdr:to>
      <xdr:col>4</xdr:col>
      <xdr:colOff>1156311</xdr:colOff>
      <xdr:row>4</xdr:row>
      <xdr:rowOff>167552</xdr:rowOff>
    </xdr:to>
    <xdr:grpSp>
      <xdr:nvGrpSpPr>
        <xdr:cNvPr id="2" name="drawingObject1">
          <a:extLst>
            <a:ext uri="{FF2B5EF4-FFF2-40B4-BE49-F238E27FC236}">
              <a16:creationId xmlns:a16="http://schemas.microsoft.com/office/drawing/2014/main" id="{CB94A924-582D-4CC8-9005-B1386FC44B5F}"/>
            </a:ext>
          </a:extLst>
        </xdr:cNvPr>
        <xdr:cNvGrpSpPr/>
      </xdr:nvGrpSpPr>
      <xdr:grpSpPr>
        <a:xfrm>
          <a:off x="169808" y="393613"/>
          <a:ext cx="1885663" cy="650239"/>
          <a:chOff x="0" y="0"/>
          <a:chExt cx="1995474" cy="627908"/>
        </a:xfrm>
        <a:noFill/>
      </xdr:grpSpPr>
      <xdr:sp macro="" textlink="">
        <xdr:nvSpPr>
          <xdr:cNvPr id="3" name="Shape 2">
            <a:extLst>
              <a:ext uri="{FF2B5EF4-FFF2-40B4-BE49-F238E27FC236}">
                <a16:creationId xmlns:a16="http://schemas.microsoft.com/office/drawing/2014/main" id="{1E4A8CA1-F75A-4EB0-8D2A-F3EB2C59AAAE}"/>
              </a:ext>
            </a:extLst>
          </xdr:cNvPr>
          <xdr:cNvSpPr/>
        </xdr:nvSpPr>
        <xdr:spPr>
          <a:xfrm>
            <a:off x="1735239" y="122802"/>
            <a:ext cx="260235" cy="361088"/>
          </a:xfrm>
          <a:custGeom>
            <a:avLst/>
            <a:gdLst/>
            <a:ahLst/>
            <a:cxnLst/>
            <a:rect l="0" t="0" r="0" b="0"/>
            <a:pathLst>
              <a:path w="260235" h="361088">
                <a:moveTo>
                  <a:pt x="0" y="0"/>
                </a:moveTo>
                <a:lnTo>
                  <a:pt x="0" y="85358"/>
                </a:lnTo>
                <a:lnTo>
                  <a:pt x="80912" y="85358"/>
                </a:lnTo>
                <a:lnTo>
                  <a:pt x="80912" y="361088"/>
                </a:lnTo>
                <a:lnTo>
                  <a:pt x="179323" y="361088"/>
                </a:lnTo>
                <a:lnTo>
                  <a:pt x="179323" y="85358"/>
                </a:lnTo>
                <a:lnTo>
                  <a:pt x="260235" y="85358"/>
                </a:lnTo>
                <a:lnTo>
                  <a:pt x="260235" y="0"/>
                </a:lnTo>
                <a:lnTo>
                  <a:pt x="0" y="0"/>
                </a:lnTo>
              </a:path>
            </a:pathLst>
          </a:custGeom>
          <a:solidFill>
            <a:srgbClr val="000000"/>
          </a:solidFill>
        </xdr:spPr>
        <xdr:txBody>
          <a:bodyPr vert="horz" wrap="square" lIns="91440" tIns="45720" rIns="91440" bIns="45720" anchor="t"/>
          <a:lstStyle/>
          <a:p>
            <a:endParaRPr lang="sk-SK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1679191E-F862-42B9-875F-4AF25E8C055B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/>
        </xdr:blipFill>
        <xdr:spPr>
          <a:xfrm>
            <a:off x="0" y="0"/>
            <a:ext cx="1751883" cy="627908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169808</xdr:colOff>
      <xdr:row>0</xdr:row>
      <xdr:rowOff>111673</xdr:rowOff>
    </xdr:from>
    <xdr:to>
      <xdr:col>4</xdr:col>
      <xdr:colOff>1156311</xdr:colOff>
      <xdr:row>3</xdr:row>
      <xdr:rowOff>167552</xdr:rowOff>
    </xdr:to>
    <xdr:grpSp>
      <xdr:nvGrpSpPr>
        <xdr:cNvPr id="2" name="drawingObject1">
          <a:extLst>
            <a:ext uri="{FF2B5EF4-FFF2-40B4-BE49-F238E27FC236}">
              <a16:creationId xmlns:a16="http://schemas.microsoft.com/office/drawing/2014/main" id="{0D8E1129-E51B-4C6D-B8B0-E17409ADDF71}"/>
            </a:ext>
          </a:extLst>
        </xdr:cNvPr>
        <xdr:cNvGrpSpPr/>
      </xdr:nvGrpSpPr>
      <xdr:grpSpPr>
        <a:xfrm>
          <a:off x="169808" y="111673"/>
          <a:ext cx="1887651" cy="652227"/>
          <a:chOff x="0" y="0"/>
          <a:chExt cx="1995474" cy="627908"/>
        </a:xfrm>
        <a:noFill/>
      </xdr:grpSpPr>
      <xdr:sp macro="" textlink="">
        <xdr:nvSpPr>
          <xdr:cNvPr id="3" name="Shape 2">
            <a:extLst>
              <a:ext uri="{FF2B5EF4-FFF2-40B4-BE49-F238E27FC236}">
                <a16:creationId xmlns:a16="http://schemas.microsoft.com/office/drawing/2014/main" id="{7DA2620B-82EF-4C23-A943-3766E551A697}"/>
              </a:ext>
            </a:extLst>
          </xdr:cNvPr>
          <xdr:cNvSpPr/>
        </xdr:nvSpPr>
        <xdr:spPr>
          <a:xfrm>
            <a:off x="1735239" y="122802"/>
            <a:ext cx="260235" cy="361088"/>
          </a:xfrm>
          <a:custGeom>
            <a:avLst/>
            <a:gdLst/>
            <a:ahLst/>
            <a:cxnLst/>
            <a:rect l="0" t="0" r="0" b="0"/>
            <a:pathLst>
              <a:path w="260235" h="361088">
                <a:moveTo>
                  <a:pt x="0" y="0"/>
                </a:moveTo>
                <a:lnTo>
                  <a:pt x="0" y="85358"/>
                </a:lnTo>
                <a:lnTo>
                  <a:pt x="80912" y="85358"/>
                </a:lnTo>
                <a:lnTo>
                  <a:pt x="80912" y="361088"/>
                </a:lnTo>
                <a:lnTo>
                  <a:pt x="179323" y="361088"/>
                </a:lnTo>
                <a:lnTo>
                  <a:pt x="179323" y="85358"/>
                </a:lnTo>
                <a:lnTo>
                  <a:pt x="260235" y="85358"/>
                </a:lnTo>
                <a:lnTo>
                  <a:pt x="260235" y="0"/>
                </a:lnTo>
                <a:lnTo>
                  <a:pt x="0" y="0"/>
                </a:lnTo>
              </a:path>
            </a:pathLst>
          </a:custGeom>
          <a:solidFill>
            <a:srgbClr val="000000"/>
          </a:solidFill>
        </xdr:spPr>
        <xdr:txBody>
          <a:bodyPr vert="horz" wrap="square" lIns="91440" tIns="45720" rIns="91440" bIns="45720" anchor="t"/>
          <a:lstStyle/>
          <a:p>
            <a:endParaRPr lang="sk-SK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C2E8E07-04B5-4ACB-971F-AD659202FB41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/>
        </xdr:blipFill>
        <xdr:spPr>
          <a:xfrm>
            <a:off x="0" y="0"/>
            <a:ext cx="1751883" cy="627908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4ECA-C9D1-40E9-AE6C-EDD3D7F3094B}">
  <dimension ref="A1:AK105"/>
  <sheetViews>
    <sheetView showGridLines="0" tabSelected="1" view="pageBreakPreview" zoomScale="110" zoomScaleNormal="130" zoomScaleSheetLayoutView="110" workbookViewId="0">
      <pane ySplit="9" topLeftCell="A60" activePane="bottomLeft" state="frozen"/>
      <selection pane="bottomLeft" activeCell="E6" sqref="E6"/>
    </sheetView>
  </sheetViews>
  <sheetFormatPr defaultColWidth="9.109375" defaultRowHeight="14.4" x14ac:dyDescent="0.3"/>
  <cols>
    <col min="1" max="1" width="9.109375" style="1"/>
    <col min="2" max="2" width="0.44140625" style="1" customWidth="1"/>
    <col min="3" max="3" width="3.109375" style="2" customWidth="1"/>
    <col min="4" max="4" width="0.44140625" style="2" customWidth="1"/>
    <col min="5" max="5" width="19" style="1" bestFit="1" customWidth="1"/>
    <col min="6" max="6" width="0.44140625" style="1" customWidth="1"/>
    <col min="7" max="7" width="3.109375" style="1" customWidth="1"/>
    <col min="8" max="8" width="0.44140625" style="2" customWidth="1"/>
    <col min="9" max="9" width="19" style="1" customWidth="1"/>
    <col min="10" max="10" width="0.44140625" style="1" customWidth="1"/>
    <col min="11" max="11" width="3.109375" style="2" customWidth="1"/>
    <col min="12" max="12" width="0.44140625" style="1" customWidth="1"/>
    <col min="13" max="13" width="19" style="1" customWidth="1"/>
    <col min="14" max="14" width="0.44140625" style="1" customWidth="1"/>
    <col min="15" max="15" width="3.109375" style="2" customWidth="1"/>
    <col min="16" max="16" width="0.44140625" style="2" customWidth="1"/>
    <col min="17" max="17" width="19" style="1" customWidth="1"/>
    <col min="18" max="18" width="13.88671875" style="1" hidden="1" customWidth="1"/>
    <col min="19" max="19" width="9.109375" style="1" hidden="1" customWidth="1"/>
    <col min="20" max="20" width="7.5546875" style="1" hidden="1" customWidth="1"/>
    <col min="21" max="22" width="9.109375" style="1" hidden="1" customWidth="1"/>
    <col min="23" max="23" width="17" style="1" hidden="1" customWidth="1"/>
    <col min="24" max="24" width="9.109375" style="1" hidden="1" customWidth="1"/>
    <col min="25" max="25" width="12.6640625" style="1" hidden="1" customWidth="1"/>
    <col min="26" max="26" width="18.6640625" style="1" hidden="1" customWidth="1"/>
    <col min="27" max="32" width="9.109375" style="1" hidden="1" customWidth="1"/>
    <col min="33" max="33" width="2.5546875" style="1" hidden="1" customWidth="1"/>
    <col min="34" max="34" width="9.109375" style="1" hidden="1" customWidth="1"/>
    <col min="35" max="35" width="3.6640625" style="1" hidden="1" customWidth="1"/>
    <col min="36" max="36" width="3.44140625" style="1" hidden="1" customWidth="1"/>
    <col min="37" max="37" width="9.109375" style="1" hidden="1" customWidth="1"/>
    <col min="38" max="38" width="0" style="1" hidden="1" customWidth="1"/>
    <col min="39" max="39" width="9.109375" style="1"/>
    <col min="40" max="40" width="11.88671875" style="1" bestFit="1" customWidth="1"/>
    <col min="41" max="16384" width="9.109375" style="1"/>
  </cols>
  <sheetData>
    <row r="1" spans="1:36" ht="40.5" customHeight="1" x14ac:dyDescent="0.3">
      <c r="A1" s="5"/>
      <c r="B1" s="5"/>
      <c r="C1" s="5"/>
      <c r="D1" s="5"/>
      <c r="E1" s="25" t="s">
        <v>151</v>
      </c>
      <c r="F1" s="5"/>
      <c r="G1" s="5"/>
      <c r="H1" s="5"/>
      <c r="I1" s="5"/>
      <c r="J1" s="5"/>
      <c r="K1" s="40"/>
      <c r="L1" s="40"/>
      <c r="M1" s="5"/>
      <c r="N1" s="5"/>
      <c r="O1" s="5"/>
      <c r="P1" s="5"/>
      <c r="Q1" s="5"/>
    </row>
    <row r="2" spans="1:36" ht="15.6" x14ac:dyDescent="0.3">
      <c r="A2" s="3" t="s">
        <v>0</v>
      </c>
      <c r="D2" s="12"/>
      <c r="E2" s="27"/>
      <c r="K2" s="40" t="str">
        <f>_xlfn.CONCAT("Vyplnené ",L2," z 30")</f>
        <v>Vyplnené 0 z 30</v>
      </c>
      <c r="L2" s="40">
        <f>COUNTIF(S14:S72,TRUE)</f>
        <v>0</v>
      </c>
      <c r="N2" s="12"/>
      <c r="Q2" s="45" t="str">
        <f>+A78</f>
        <v/>
      </c>
      <c r="U2" s="1" t="s">
        <v>152</v>
      </c>
      <c r="Z2" s="1" t="b">
        <v>0</v>
      </c>
      <c r="AH2" s="35">
        <f>+E2</f>
        <v>0</v>
      </c>
    </row>
    <row r="3" spans="1:36" ht="15.6" x14ac:dyDescent="0.3">
      <c r="A3" s="3" t="s">
        <v>1</v>
      </c>
      <c r="D3" s="12"/>
      <c r="E3" s="28"/>
      <c r="K3" s="40" t="str">
        <f>_xlfn.CONCAT("Nevyplnené ",L3," z 30")</f>
        <v>Nevyplnené 30 z 30</v>
      </c>
      <c r="L3" s="40">
        <f>COUNTIF(S14:S72,FALSE)</f>
        <v>30</v>
      </c>
      <c r="N3" s="12"/>
      <c r="Q3" s="45"/>
      <c r="U3" s="1" t="s">
        <v>4</v>
      </c>
      <c r="AH3" s="35">
        <f>+E3</f>
        <v>0</v>
      </c>
    </row>
    <row r="4" spans="1:36" ht="15.6" x14ac:dyDescent="0.3">
      <c r="A4" s="3" t="s">
        <v>2</v>
      </c>
      <c r="D4" s="12"/>
      <c r="E4" s="28"/>
      <c r="K4" s="40"/>
      <c r="L4" s="41">
        <f>+L2/30</f>
        <v>0</v>
      </c>
      <c r="N4" s="12"/>
      <c r="Q4" s="45"/>
      <c r="U4" s="1" t="s">
        <v>5</v>
      </c>
      <c r="Z4" s="1" t="s">
        <v>140</v>
      </c>
      <c r="AH4" s="35">
        <f>+E4</f>
        <v>0</v>
      </c>
    </row>
    <row r="5" spans="1:36" ht="15.6" x14ac:dyDescent="0.3">
      <c r="A5" s="3" t="s">
        <v>3</v>
      </c>
      <c r="D5" s="26"/>
      <c r="E5" s="30">
        <v>43831</v>
      </c>
      <c r="I5" s="39">
        <f>+L4</f>
        <v>0</v>
      </c>
      <c r="N5" s="26"/>
      <c r="Q5" s="45"/>
      <c r="U5" s="1" t="s">
        <v>6</v>
      </c>
      <c r="Z5" s="1" t="s">
        <v>142</v>
      </c>
      <c r="AH5" s="35">
        <f>+E5</f>
        <v>43831</v>
      </c>
      <c r="AI5" s="12"/>
      <c r="AJ5" s="12"/>
    </row>
    <row r="6" spans="1:36" ht="15.6" x14ac:dyDescent="0.3">
      <c r="A6" s="3" t="s">
        <v>138</v>
      </c>
      <c r="D6" s="1"/>
      <c r="E6" s="20" t="s">
        <v>152</v>
      </c>
      <c r="Q6" s="45"/>
      <c r="U6" s="1" t="s">
        <v>7</v>
      </c>
      <c r="AH6" s="35" t="str">
        <f>+E6</f>
        <v>Vyberte</v>
      </c>
      <c r="AI6" s="12"/>
      <c r="AJ6" s="12"/>
    </row>
    <row r="7" spans="1:36" ht="15.6" x14ac:dyDescent="0.3">
      <c r="A7" s="36" t="s">
        <v>8</v>
      </c>
      <c r="S7" s="37"/>
      <c r="U7" s="1" t="s">
        <v>129</v>
      </c>
      <c r="V7" s="1" t="s">
        <v>130</v>
      </c>
      <c r="W7" s="1" t="s">
        <v>131</v>
      </c>
      <c r="X7" s="1" t="s">
        <v>132</v>
      </c>
    </row>
    <row r="8" spans="1:36" ht="69" customHeight="1" thickBot="1" x14ac:dyDescent="0.35">
      <c r="A8" s="42" t="s">
        <v>157</v>
      </c>
      <c r="B8" s="42"/>
      <c r="C8" s="43"/>
      <c r="D8" s="43"/>
      <c r="E8" s="42"/>
      <c r="F8" s="42"/>
      <c r="G8" s="42"/>
      <c r="H8" s="42"/>
      <c r="I8" s="42"/>
      <c r="J8" s="42"/>
      <c r="K8" s="43"/>
      <c r="L8" s="43"/>
      <c r="M8" s="42"/>
      <c r="N8" s="42"/>
      <c r="O8" s="43"/>
      <c r="P8" s="43"/>
      <c r="Q8" s="42"/>
      <c r="T8" s="1" t="s">
        <v>133</v>
      </c>
      <c r="U8" s="1" t="s">
        <v>134</v>
      </c>
      <c r="V8" s="1" t="s">
        <v>135</v>
      </c>
      <c r="AI8" s="1" t="s">
        <v>153</v>
      </c>
    </row>
    <row r="9" spans="1:36" ht="15" customHeight="1" thickBot="1" x14ac:dyDescent="0.35">
      <c r="A9" s="13" t="s">
        <v>146</v>
      </c>
      <c r="B9" s="13"/>
      <c r="C9" s="15" t="s">
        <v>130</v>
      </c>
      <c r="D9" s="16"/>
      <c r="E9" s="17" t="s">
        <v>18</v>
      </c>
      <c r="F9" s="18"/>
      <c r="G9" s="15"/>
      <c r="H9" s="16"/>
      <c r="I9" s="17" t="s">
        <v>26</v>
      </c>
      <c r="J9" s="18"/>
      <c r="K9" s="15"/>
      <c r="L9" s="18"/>
      <c r="M9" s="19" t="s">
        <v>63</v>
      </c>
      <c r="N9" s="18"/>
      <c r="O9" s="15" t="s">
        <v>132</v>
      </c>
      <c r="P9" s="16"/>
      <c r="Q9" s="19" t="s">
        <v>147</v>
      </c>
      <c r="S9" s="38"/>
      <c r="AH9" s="1" t="s">
        <v>154</v>
      </c>
      <c r="AI9" s="29" t="s">
        <v>130</v>
      </c>
      <c r="AJ9" s="29" t="s">
        <v>132</v>
      </c>
    </row>
    <row r="10" spans="1:36" ht="3.7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36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36" ht="11.25" customHeight="1" x14ac:dyDescent="0.3">
      <c r="A12" s="6"/>
      <c r="B12" s="6"/>
      <c r="C12" s="6"/>
      <c r="D12" s="6"/>
      <c r="E12" s="6">
        <v>1</v>
      </c>
      <c r="F12" s="6">
        <v>4</v>
      </c>
      <c r="G12" s="6"/>
      <c r="H12" s="6"/>
      <c r="I12" s="6">
        <v>2</v>
      </c>
      <c r="J12" s="6"/>
      <c r="K12" s="6"/>
      <c r="L12" s="6"/>
      <c r="M12" s="6">
        <v>3</v>
      </c>
      <c r="N12" s="6"/>
      <c r="O12" s="6"/>
      <c r="P12" s="6"/>
      <c r="Q12" s="6">
        <v>4</v>
      </c>
      <c r="R12" s="6" t="s">
        <v>148</v>
      </c>
      <c r="S12" s="6">
        <v>14</v>
      </c>
      <c r="T12" s="6">
        <v>15</v>
      </c>
      <c r="U12" s="6">
        <v>16</v>
      </c>
      <c r="V12" s="6">
        <v>17</v>
      </c>
      <c r="W12" s="7" t="s">
        <v>139</v>
      </c>
      <c r="X12" s="7" t="s">
        <v>141</v>
      </c>
      <c r="Y12" s="7" t="s">
        <v>143</v>
      </c>
      <c r="Z12" s="7" t="s">
        <v>144</v>
      </c>
      <c r="AA12" s="1">
        <v>1</v>
      </c>
      <c r="AB12" s="1" t="s">
        <v>149</v>
      </c>
      <c r="AI12" s="29"/>
      <c r="AJ12" s="29"/>
    </row>
    <row r="13" spans="1:36" ht="2.1" customHeight="1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  <c r="X13" s="7"/>
      <c r="Y13" s="7" t="b">
        <v>1</v>
      </c>
      <c r="Z13" s="7" t="b">
        <v>0</v>
      </c>
      <c r="AA13" s="1">
        <v>1</v>
      </c>
      <c r="AI13" s="29"/>
      <c r="AJ13" s="29"/>
    </row>
    <row r="14" spans="1:36" s="12" customFormat="1" ht="15" thickBot="1" x14ac:dyDescent="0.35">
      <c r="A14" s="8">
        <v>1</v>
      </c>
      <c r="B14" s="8"/>
      <c r="C14" s="22"/>
      <c r="D14" s="8"/>
      <c r="E14" s="9" t="s">
        <v>9</v>
      </c>
      <c r="F14" s="10"/>
      <c r="G14" s="22"/>
      <c r="H14" s="8"/>
      <c r="I14" s="9" t="s">
        <v>10</v>
      </c>
      <c r="J14" s="10"/>
      <c r="K14" s="22"/>
      <c r="L14" s="10"/>
      <c r="M14" s="11" t="s">
        <v>114</v>
      </c>
      <c r="N14" s="10"/>
      <c r="O14" s="22"/>
      <c r="P14" s="8"/>
      <c r="Q14" s="11" t="s">
        <v>11</v>
      </c>
      <c r="S14" s="12" t="b">
        <f>AND(T14=1,U14=1)</f>
        <v>0</v>
      </c>
      <c r="T14" s="12">
        <f t="shared" ref="T14:T18" si="0">COUNTIFS(C14,"x",C14,"X")+ COUNTIFS(G14,"x",G14,"X")+COUNTIFS(K14,"x",K14,"X")+COUNTIFS(O14,"x",O14,"X")</f>
        <v>0</v>
      </c>
      <c r="U14" s="12">
        <f t="shared" ref="U14:U18" si="1">COUNTIFS(C14,"o",C14,"o")+ COUNTIFS(G14,"o",G14,"o")+COUNTIFS(K14,"o",K14,"o")+COUNTIFS(O14,"o",O14,"o")</f>
        <v>0</v>
      </c>
      <c r="W14" s="12" t="b">
        <f>IF(SUM(T14:U14)&gt;2,TRUE,FALSE)</f>
        <v>0</v>
      </c>
      <c r="X14" s="12" t="b">
        <f t="shared" ref="X14:X72" si="2">IF(AND(T14=1,U14=1),TRUE,FALSE)</f>
        <v>0</v>
      </c>
      <c r="Y14" s="12" t="b">
        <f>IF(AND(T14=0,U14=0),TRUE,FALSE)</f>
        <v>1</v>
      </c>
      <c r="Z14" s="12" t="b">
        <f>IF(SUM(T14:U14)&lt;=1,TRUE,FALSE)</f>
        <v>1</v>
      </c>
      <c r="AA14" s="1">
        <v>1</v>
      </c>
      <c r="AH14" s="31">
        <v>1</v>
      </c>
      <c r="AI14" s="32" t="str">
        <f>IF(OR(C14="x",C14="X"),1,IF(OR(G14="x",G14="X"),2,IF(OR(K14="x",K14="X"),3,IF(OR(O14="x",O14="X"),4,""))))</f>
        <v/>
      </c>
      <c r="AJ14" s="32" t="str">
        <f>IF(OR(C14="o",C14="O"),1,IF(OR(G14="o",G14="O"),2,IF(OR(K14="o",K14="O"),3,IF(OR(O14="o",O14="O"),4,""))))</f>
        <v/>
      </c>
    </row>
    <row r="15" spans="1:36" ht="2.1" customHeight="1" thickBo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7"/>
      <c r="Y15" s="7" t="b">
        <v>1</v>
      </c>
      <c r="Z15" s="7" t="b">
        <v>0</v>
      </c>
      <c r="AA15" s="1">
        <v>1</v>
      </c>
      <c r="AH15" s="33"/>
      <c r="AI15" s="34"/>
      <c r="AJ15" s="34"/>
    </row>
    <row r="16" spans="1:36" s="12" customFormat="1" ht="15" thickBot="1" x14ac:dyDescent="0.35">
      <c r="A16" s="8">
        <v>2</v>
      </c>
      <c r="B16" s="8"/>
      <c r="C16" s="22"/>
      <c r="D16" s="8"/>
      <c r="E16" s="9" t="s">
        <v>12</v>
      </c>
      <c r="F16" s="10"/>
      <c r="G16" s="22"/>
      <c r="H16" s="8"/>
      <c r="I16" s="9" t="s">
        <v>13</v>
      </c>
      <c r="J16" s="10"/>
      <c r="K16" s="22"/>
      <c r="L16" s="10"/>
      <c r="M16" s="11" t="s">
        <v>14</v>
      </c>
      <c r="N16" s="10"/>
      <c r="O16" s="22"/>
      <c r="P16" s="8"/>
      <c r="Q16" s="11" t="s">
        <v>122</v>
      </c>
      <c r="S16" s="12" t="b">
        <f t="shared" ref="S16:S72" si="3">AND(T16=1,U16=1)</f>
        <v>0</v>
      </c>
      <c r="T16" s="12">
        <f>COUNTIFS(C16,"x",C16,"X")+ COUNTIFS(G16,"x",G16,"X")+COUNTIFS(K16,"x",K16,"X")+COUNTIFS(O16,"x",O16,"X")</f>
        <v>0</v>
      </c>
      <c r="U16" s="12">
        <f>COUNTIFS(C16,"o",C16,"o")+ COUNTIFS(G16,"o",G16,"o")+COUNTIFS(K16,"o",K16,"o")+COUNTIFS(O16,"o",O16,"o")</f>
        <v>0</v>
      </c>
      <c r="W16" s="12" t="b">
        <f t="shared" ref="W16:W72" si="4">IF(SUM(T16:U16)&gt;2,TRUE,FALSE)</f>
        <v>0</v>
      </c>
      <c r="X16" s="12" t="b">
        <f t="shared" si="2"/>
        <v>0</v>
      </c>
      <c r="Y16" s="12" t="b">
        <f t="shared" ref="Y16:Y72" si="5">IF(AND(T16=0,U16=0),TRUE,FALSE)</f>
        <v>1</v>
      </c>
      <c r="Z16" s="12" t="b">
        <f t="shared" ref="Z16:Z72" si="6">IF(SUM(T16:U16)&lt;=1,TRUE,FALSE)</f>
        <v>1</v>
      </c>
      <c r="AA16" s="1">
        <v>1</v>
      </c>
      <c r="AH16" s="31">
        <v>2</v>
      </c>
      <c r="AI16" s="32" t="str">
        <f>IF(OR(C16="x",C16="X"),1,IF(OR(G16="x",G16="X"),2,IF(OR(K16="x",K16="X"),3,IF(OR(O16="x",O16="X"),4,""))))</f>
        <v/>
      </c>
      <c r="AJ16" s="32" t="str">
        <f>IF(OR(C16="o",C16="O"),1,IF(OR(G16="o",G16="O"),2,IF(OR(K16="o",K16="O"),3,IF(OR(O16="o",O16="O"),4,""))))</f>
        <v/>
      </c>
    </row>
    <row r="17" spans="1:36" ht="2.1" customHeight="1" thickBo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7"/>
      <c r="Y17" s="7" t="b">
        <v>1</v>
      </c>
      <c r="Z17" s="7" t="b">
        <v>0</v>
      </c>
      <c r="AA17" s="1">
        <v>1</v>
      </c>
      <c r="AH17" s="33"/>
      <c r="AI17" s="34"/>
      <c r="AJ17" s="34"/>
    </row>
    <row r="18" spans="1:36" s="12" customFormat="1" ht="15" thickBot="1" x14ac:dyDescent="0.35">
      <c r="A18" s="8">
        <v>3</v>
      </c>
      <c r="B18" s="8"/>
      <c r="C18" s="22"/>
      <c r="D18" s="8"/>
      <c r="E18" s="9" t="s">
        <v>15</v>
      </c>
      <c r="F18" s="10"/>
      <c r="G18" s="22"/>
      <c r="H18" s="8"/>
      <c r="I18" s="9" t="s">
        <v>16</v>
      </c>
      <c r="J18" s="10"/>
      <c r="K18" s="22"/>
      <c r="L18" s="10"/>
      <c r="M18" s="11" t="s">
        <v>17</v>
      </c>
      <c r="N18" s="10"/>
      <c r="O18" s="22"/>
      <c r="P18" s="8"/>
      <c r="Q18" s="11" t="s">
        <v>18</v>
      </c>
      <c r="S18" s="12" t="b">
        <f t="shared" si="3"/>
        <v>0</v>
      </c>
      <c r="T18" s="12">
        <f t="shared" si="0"/>
        <v>0</v>
      </c>
      <c r="U18" s="12">
        <f t="shared" si="1"/>
        <v>0</v>
      </c>
      <c r="W18" s="12" t="b">
        <f t="shared" si="4"/>
        <v>0</v>
      </c>
      <c r="X18" s="12" t="b">
        <f t="shared" si="2"/>
        <v>0</v>
      </c>
      <c r="Y18" s="12" t="b">
        <f t="shared" si="5"/>
        <v>1</v>
      </c>
      <c r="Z18" s="12" t="b">
        <f t="shared" si="6"/>
        <v>1</v>
      </c>
      <c r="AA18" s="1">
        <v>1</v>
      </c>
      <c r="AH18" s="31">
        <v>3</v>
      </c>
      <c r="AI18" s="32" t="str">
        <f t="shared" ref="AI18" si="7">IF(OR(C18="x",C18="X"),1,IF(OR(G18="x",G18="X"),2,IF(OR(K18="x",K18="X"),3,IF(OR(O18="x",O18="X"),4,""))))</f>
        <v/>
      </c>
      <c r="AJ18" s="32" t="str">
        <f t="shared" ref="AJ18" si="8">IF(OR(C18="o",C18="O"),1,IF(OR(G18="o",G18="O"),2,IF(OR(K18="o",K18="O"),3,IF(OR(O18="o",O18="O"),4,""))))</f>
        <v/>
      </c>
    </row>
    <row r="19" spans="1:36" ht="2.1" customHeight="1" thickBo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7"/>
      <c r="Y19" s="7" t="b">
        <v>1</v>
      </c>
      <c r="Z19" s="7" t="b">
        <v>0</v>
      </c>
      <c r="AA19" s="1">
        <v>1</v>
      </c>
      <c r="AH19" s="33"/>
      <c r="AI19" s="34"/>
      <c r="AJ19" s="34"/>
    </row>
    <row r="20" spans="1:36" s="12" customFormat="1" ht="15" thickBot="1" x14ac:dyDescent="0.35">
      <c r="A20" s="8">
        <v>4</v>
      </c>
      <c r="B20" s="8"/>
      <c r="C20" s="22"/>
      <c r="D20" s="8"/>
      <c r="E20" s="9" t="s">
        <v>102</v>
      </c>
      <c r="F20" s="10"/>
      <c r="G20" s="22"/>
      <c r="H20" s="8"/>
      <c r="I20" s="9" t="s">
        <v>19</v>
      </c>
      <c r="J20" s="10"/>
      <c r="K20" s="22"/>
      <c r="L20" s="10"/>
      <c r="M20" s="11" t="s">
        <v>20</v>
      </c>
      <c r="N20" s="10"/>
      <c r="O20" s="22"/>
      <c r="P20" s="8"/>
      <c r="Q20" s="11" t="s">
        <v>123</v>
      </c>
      <c r="S20" s="12" t="b">
        <f t="shared" si="3"/>
        <v>0</v>
      </c>
      <c r="T20" s="12">
        <f t="shared" ref="T20" si="9">COUNTIFS(C20,"x",C20,"X")+ COUNTIFS(G20,"x",G20,"X")+COUNTIFS(K20,"x",K20,"X")+COUNTIFS(O20,"x",O20,"X")</f>
        <v>0</v>
      </c>
      <c r="U20" s="12">
        <f t="shared" ref="U20" si="10">COUNTIFS(C20,"o",C20,"o")+ COUNTIFS(G20,"o",G20,"o")+COUNTIFS(K20,"o",K20,"o")+COUNTIFS(O20,"o",O20,"o")</f>
        <v>0</v>
      </c>
      <c r="W20" s="12" t="b">
        <f t="shared" si="4"/>
        <v>0</v>
      </c>
      <c r="X20" s="12" t="b">
        <f t="shared" si="2"/>
        <v>0</v>
      </c>
      <c r="Y20" s="12" t="b">
        <f t="shared" si="5"/>
        <v>1</v>
      </c>
      <c r="Z20" s="12" t="b">
        <f t="shared" si="6"/>
        <v>1</v>
      </c>
      <c r="AA20" s="1">
        <v>1</v>
      </c>
      <c r="AH20" s="31">
        <v>4</v>
      </c>
      <c r="AI20" s="32" t="str">
        <f t="shared" ref="AI20" si="11">IF(OR(C20="x",C20="X"),1,IF(OR(G20="x",G20="X"),2,IF(OR(K20="x",K20="X"),3,IF(OR(O20="x",O20="X"),4,""))))</f>
        <v/>
      </c>
      <c r="AJ20" s="32" t="str">
        <f t="shared" ref="AJ20" si="12">IF(OR(C20="o",C20="O"),1,IF(OR(G20="o",G20="O"),2,IF(OR(K20="o",K20="O"),3,IF(OR(O20="o",O20="O"),4,""))))</f>
        <v/>
      </c>
    </row>
    <row r="21" spans="1:36" ht="2.1" customHeight="1" thickBo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7"/>
      <c r="Y21" s="7" t="b">
        <v>1</v>
      </c>
      <c r="Z21" s="7" t="b">
        <v>0</v>
      </c>
      <c r="AA21" s="1">
        <v>1</v>
      </c>
      <c r="AH21" s="33"/>
      <c r="AI21" s="34"/>
      <c r="AJ21" s="34"/>
    </row>
    <row r="22" spans="1:36" s="12" customFormat="1" ht="15" thickBot="1" x14ac:dyDescent="0.35">
      <c r="A22" s="8">
        <v>5</v>
      </c>
      <c r="B22" s="8"/>
      <c r="C22" s="22"/>
      <c r="D22" s="8"/>
      <c r="E22" s="9" t="s">
        <v>21</v>
      </c>
      <c r="F22" s="10"/>
      <c r="G22" s="22"/>
      <c r="H22" s="8"/>
      <c r="I22" s="9" t="s">
        <v>22</v>
      </c>
      <c r="J22" s="10"/>
      <c r="K22" s="22"/>
      <c r="L22" s="10"/>
      <c r="M22" s="11" t="s">
        <v>23</v>
      </c>
      <c r="N22" s="10"/>
      <c r="O22" s="22"/>
      <c r="P22" s="8"/>
      <c r="Q22" s="11" t="s">
        <v>24</v>
      </c>
      <c r="S22" s="12" t="b">
        <f t="shared" si="3"/>
        <v>0</v>
      </c>
      <c r="T22" s="12">
        <f t="shared" ref="T22:T70" si="13">COUNTIFS(C22,"x",C22,"X")+ COUNTIFS(G22,"x",G22,"X")+COUNTIFS(K22,"x",K22,"X")+COUNTIFS(O22,"x",O22,"X")</f>
        <v>0</v>
      </c>
      <c r="U22" s="12">
        <f t="shared" ref="U22:U70" si="14">COUNTIFS(C22,"o",C22,"o")+ COUNTIFS(G22,"o",G22,"o")+COUNTIFS(K22,"o",K22,"o")+COUNTIFS(O22,"o",O22,"o")</f>
        <v>0</v>
      </c>
      <c r="W22" s="12" t="b">
        <f t="shared" si="4"/>
        <v>0</v>
      </c>
      <c r="X22" s="12" t="b">
        <f t="shared" si="2"/>
        <v>0</v>
      </c>
      <c r="Y22" s="12" t="b">
        <f t="shared" si="5"/>
        <v>1</v>
      </c>
      <c r="Z22" s="12" t="b">
        <f t="shared" si="6"/>
        <v>1</v>
      </c>
      <c r="AA22" s="1">
        <v>1</v>
      </c>
      <c r="AH22" s="31">
        <v>5</v>
      </c>
      <c r="AI22" s="32" t="str">
        <f t="shared" ref="AI22" si="15">IF(OR(C22="x",C22="X"),1,IF(OR(G22="x",G22="X"),2,IF(OR(K22="x",K22="X"),3,IF(OR(O22="x",O22="X"),4,""))))</f>
        <v/>
      </c>
      <c r="AJ22" s="32" t="str">
        <f t="shared" ref="AJ22" si="16">IF(OR(C22="o",C22="O"),1,IF(OR(G22="o",G22="O"),2,IF(OR(K22="o",K22="O"),3,IF(OR(O22="o",O22="O"),4,""))))</f>
        <v/>
      </c>
    </row>
    <row r="23" spans="1:36" ht="2.1" customHeight="1" thickBo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7"/>
      <c r="Y23" s="7" t="b">
        <v>1</v>
      </c>
      <c r="Z23" s="7" t="b">
        <v>0</v>
      </c>
      <c r="AA23" s="1">
        <v>1</v>
      </c>
      <c r="AH23" s="33"/>
      <c r="AI23" s="34"/>
      <c r="AJ23" s="34"/>
    </row>
    <row r="24" spans="1:36" s="12" customFormat="1" ht="15" thickBot="1" x14ac:dyDescent="0.35">
      <c r="A24" s="8">
        <v>6</v>
      </c>
      <c r="B24" s="8"/>
      <c r="C24" s="22"/>
      <c r="D24" s="8"/>
      <c r="E24" s="9" t="s">
        <v>25</v>
      </c>
      <c r="F24" s="10"/>
      <c r="G24" s="22"/>
      <c r="H24" s="8"/>
      <c r="I24" s="9" t="s">
        <v>26</v>
      </c>
      <c r="J24" s="10"/>
      <c r="K24" s="22"/>
      <c r="L24" s="10"/>
      <c r="M24" s="11" t="s">
        <v>115</v>
      </c>
      <c r="N24" s="10"/>
      <c r="O24" s="22"/>
      <c r="P24" s="8"/>
      <c r="Q24" s="11" t="s">
        <v>27</v>
      </c>
      <c r="S24" s="12" t="b">
        <f t="shared" si="3"/>
        <v>0</v>
      </c>
      <c r="T24" s="12">
        <f t="shared" si="13"/>
        <v>0</v>
      </c>
      <c r="U24" s="12">
        <f t="shared" si="14"/>
        <v>0</v>
      </c>
      <c r="W24" s="12" t="b">
        <f t="shared" si="4"/>
        <v>0</v>
      </c>
      <c r="X24" s="12" t="b">
        <f t="shared" si="2"/>
        <v>0</v>
      </c>
      <c r="Y24" s="12" t="b">
        <f t="shared" si="5"/>
        <v>1</v>
      </c>
      <c r="Z24" s="12" t="b">
        <f t="shared" si="6"/>
        <v>1</v>
      </c>
      <c r="AA24" s="1">
        <v>1</v>
      </c>
      <c r="AH24" s="31">
        <v>6</v>
      </c>
      <c r="AI24" s="32" t="str">
        <f t="shared" ref="AI24" si="17">IF(OR(C24="x",C24="X"),1,IF(OR(G24="x",G24="X"),2,IF(OR(K24="x",K24="X"),3,IF(OR(O24="x",O24="X"),4,""))))</f>
        <v/>
      </c>
      <c r="AJ24" s="32" t="str">
        <f t="shared" ref="AJ24" si="18">IF(OR(C24="o",C24="O"),1,IF(OR(G24="o",G24="O"),2,IF(OR(K24="o",K24="O"),3,IF(OR(O24="o",O24="O"),4,""))))</f>
        <v/>
      </c>
    </row>
    <row r="25" spans="1:36" ht="2.1" customHeight="1" thickBo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7"/>
      <c r="Y25" s="7" t="b">
        <v>1</v>
      </c>
      <c r="Z25" s="7" t="b">
        <v>0</v>
      </c>
      <c r="AA25" s="1">
        <v>1</v>
      </c>
      <c r="AH25" s="33"/>
      <c r="AI25" s="34"/>
      <c r="AJ25" s="34"/>
    </row>
    <row r="26" spans="1:36" s="12" customFormat="1" ht="15" thickBot="1" x14ac:dyDescent="0.35">
      <c r="A26" s="8">
        <v>7</v>
      </c>
      <c r="B26" s="8"/>
      <c r="C26" s="22"/>
      <c r="D26" s="8"/>
      <c r="E26" s="9" t="s">
        <v>100</v>
      </c>
      <c r="F26" s="10"/>
      <c r="G26" s="22"/>
      <c r="H26" s="8"/>
      <c r="I26" s="9" t="s">
        <v>28</v>
      </c>
      <c r="J26" s="10"/>
      <c r="K26" s="22"/>
      <c r="L26" s="10"/>
      <c r="M26" s="11" t="s">
        <v>29</v>
      </c>
      <c r="N26" s="10"/>
      <c r="O26" s="22"/>
      <c r="P26" s="8"/>
      <c r="Q26" s="11" t="s">
        <v>30</v>
      </c>
      <c r="S26" s="12" t="b">
        <f t="shared" si="3"/>
        <v>0</v>
      </c>
      <c r="T26" s="12">
        <f t="shared" si="13"/>
        <v>0</v>
      </c>
      <c r="U26" s="12">
        <f t="shared" si="14"/>
        <v>0</v>
      </c>
      <c r="W26" s="12" t="b">
        <f t="shared" si="4"/>
        <v>0</v>
      </c>
      <c r="X26" s="12" t="b">
        <f t="shared" si="2"/>
        <v>0</v>
      </c>
      <c r="Y26" s="12" t="b">
        <f t="shared" si="5"/>
        <v>1</v>
      </c>
      <c r="Z26" s="12" t="b">
        <f t="shared" si="6"/>
        <v>1</v>
      </c>
      <c r="AA26" s="1">
        <v>1</v>
      </c>
      <c r="AH26" s="31">
        <v>7</v>
      </c>
      <c r="AI26" s="32" t="str">
        <f t="shared" ref="AI26" si="19">IF(OR(C26="x",C26="X"),1,IF(OR(G26="x",G26="X"),2,IF(OR(K26="x",K26="X"),3,IF(OR(O26="x",O26="X"),4,""))))</f>
        <v/>
      </c>
      <c r="AJ26" s="32" t="str">
        <f t="shared" ref="AJ26" si="20">IF(OR(C26="o",C26="O"),1,IF(OR(G26="o",G26="O"),2,IF(OR(K26="o",K26="O"),3,IF(OR(O26="o",O26="O"),4,""))))</f>
        <v/>
      </c>
    </row>
    <row r="27" spans="1:36" ht="2.1" customHeight="1" thickBo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7"/>
      <c r="X27" s="7"/>
      <c r="Y27" s="7" t="b">
        <v>1</v>
      </c>
      <c r="Z27" s="7" t="b">
        <v>0</v>
      </c>
      <c r="AA27" s="1">
        <v>1</v>
      </c>
      <c r="AH27" s="33"/>
      <c r="AI27" s="34"/>
      <c r="AJ27" s="34"/>
    </row>
    <row r="28" spans="1:36" s="12" customFormat="1" ht="15" thickBot="1" x14ac:dyDescent="0.35">
      <c r="A28" s="8">
        <v>8</v>
      </c>
      <c r="B28" s="8"/>
      <c r="C28" s="22"/>
      <c r="D28" s="8"/>
      <c r="E28" s="9" t="s">
        <v>31</v>
      </c>
      <c r="F28" s="10"/>
      <c r="G28" s="22"/>
      <c r="H28" s="8"/>
      <c r="I28" s="9" t="s">
        <v>32</v>
      </c>
      <c r="J28" s="10"/>
      <c r="K28" s="22"/>
      <c r="L28" s="10"/>
      <c r="M28" s="11" t="s">
        <v>33</v>
      </c>
      <c r="N28" s="10"/>
      <c r="O28" s="22"/>
      <c r="P28" s="8"/>
      <c r="Q28" s="11" t="s">
        <v>34</v>
      </c>
      <c r="S28" s="12" t="b">
        <f t="shared" si="3"/>
        <v>0</v>
      </c>
      <c r="T28" s="12">
        <f t="shared" si="13"/>
        <v>0</v>
      </c>
      <c r="U28" s="12">
        <f t="shared" si="14"/>
        <v>0</v>
      </c>
      <c r="W28" s="12" t="b">
        <f t="shared" si="4"/>
        <v>0</v>
      </c>
      <c r="X28" s="12" t="b">
        <f t="shared" si="2"/>
        <v>0</v>
      </c>
      <c r="Y28" s="12" t="b">
        <f t="shared" si="5"/>
        <v>1</v>
      </c>
      <c r="Z28" s="12" t="b">
        <f t="shared" si="6"/>
        <v>1</v>
      </c>
      <c r="AA28" s="1">
        <v>1</v>
      </c>
      <c r="AH28" s="31">
        <v>8</v>
      </c>
      <c r="AI28" s="32" t="str">
        <f t="shared" ref="AI28" si="21">IF(OR(C28="x",C28="X"),1,IF(OR(G28="x",G28="X"),2,IF(OR(K28="x",K28="X"),3,IF(OR(O28="x",O28="X"),4,""))))</f>
        <v/>
      </c>
      <c r="AJ28" s="32" t="str">
        <f t="shared" ref="AJ28" si="22">IF(OR(C28="o",C28="O"),1,IF(OR(G28="o",G28="O"),2,IF(OR(K28="o",K28="O"),3,IF(OR(O28="o",O28="O"),4,""))))</f>
        <v/>
      </c>
    </row>
    <row r="29" spans="1:36" ht="2.1" customHeight="1" thickBo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7"/>
      <c r="Y29" s="7" t="b">
        <v>1</v>
      </c>
      <c r="Z29" s="7" t="b">
        <v>0</v>
      </c>
      <c r="AA29" s="1">
        <v>1</v>
      </c>
      <c r="AH29" s="33"/>
      <c r="AI29" s="34"/>
      <c r="AJ29" s="34"/>
    </row>
    <row r="30" spans="1:36" s="12" customFormat="1" ht="15" thickBot="1" x14ac:dyDescent="0.35">
      <c r="A30" s="8">
        <v>9</v>
      </c>
      <c r="B30" s="8"/>
      <c r="C30" s="22"/>
      <c r="D30" s="8"/>
      <c r="E30" s="9" t="s">
        <v>35</v>
      </c>
      <c r="F30" s="10"/>
      <c r="G30" s="22"/>
      <c r="H30" s="8"/>
      <c r="I30" s="9" t="s">
        <v>36</v>
      </c>
      <c r="J30" s="10"/>
      <c r="K30" s="22"/>
      <c r="L30" s="10"/>
      <c r="M30" s="11" t="s">
        <v>37</v>
      </c>
      <c r="N30" s="10"/>
      <c r="O30" s="22"/>
      <c r="P30" s="8"/>
      <c r="Q30" s="11" t="s">
        <v>38</v>
      </c>
      <c r="S30" s="12" t="b">
        <f t="shared" si="3"/>
        <v>0</v>
      </c>
      <c r="T30" s="12">
        <f t="shared" si="13"/>
        <v>0</v>
      </c>
      <c r="U30" s="12">
        <f t="shared" si="14"/>
        <v>0</v>
      </c>
      <c r="W30" s="12" t="b">
        <f t="shared" si="4"/>
        <v>0</v>
      </c>
      <c r="X30" s="12" t="b">
        <f t="shared" si="2"/>
        <v>0</v>
      </c>
      <c r="Y30" s="12" t="b">
        <f t="shared" si="5"/>
        <v>1</v>
      </c>
      <c r="Z30" s="12" t="b">
        <f t="shared" si="6"/>
        <v>1</v>
      </c>
      <c r="AA30" s="1">
        <v>1</v>
      </c>
      <c r="AH30" s="31">
        <v>9</v>
      </c>
      <c r="AI30" s="32" t="str">
        <f t="shared" ref="AI30" si="23">IF(OR(C30="x",C30="X"),1,IF(OR(G30="x",G30="X"),2,IF(OR(K30="x",K30="X"),3,IF(OR(O30="x",O30="X"),4,""))))</f>
        <v/>
      </c>
      <c r="AJ30" s="32" t="str">
        <f t="shared" ref="AJ30" si="24">IF(OR(C30="o",C30="O"),1,IF(OR(G30="o",G30="O"),2,IF(OR(K30="o",K30="O"),3,IF(OR(O30="o",O30="O"),4,""))))</f>
        <v/>
      </c>
    </row>
    <row r="31" spans="1:36" ht="2.1" customHeight="1" thickBo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7"/>
      <c r="Y31" s="7" t="b">
        <v>1</v>
      </c>
      <c r="Z31" s="7" t="b">
        <v>0</v>
      </c>
      <c r="AA31" s="1">
        <v>1</v>
      </c>
      <c r="AH31" s="33"/>
      <c r="AI31" s="34"/>
      <c r="AJ31" s="34"/>
    </row>
    <row r="32" spans="1:36" s="12" customFormat="1" ht="15" thickBot="1" x14ac:dyDescent="0.35">
      <c r="A32" s="8">
        <v>10</v>
      </c>
      <c r="B32" s="8"/>
      <c r="C32" s="22"/>
      <c r="D32" s="8"/>
      <c r="E32" s="9" t="s">
        <v>101</v>
      </c>
      <c r="F32" s="10"/>
      <c r="G32" s="22"/>
      <c r="H32" s="8"/>
      <c r="I32" s="9" t="s">
        <v>39</v>
      </c>
      <c r="J32" s="10"/>
      <c r="K32" s="22"/>
      <c r="L32" s="10"/>
      <c r="M32" s="11" t="s">
        <v>126</v>
      </c>
      <c r="N32" s="10"/>
      <c r="O32" s="22"/>
      <c r="P32" s="8"/>
      <c r="Q32" s="11" t="s">
        <v>40</v>
      </c>
      <c r="S32" s="12" t="b">
        <f t="shared" si="3"/>
        <v>0</v>
      </c>
      <c r="T32" s="12">
        <f t="shared" si="13"/>
        <v>0</v>
      </c>
      <c r="U32" s="12">
        <f t="shared" si="14"/>
        <v>0</v>
      </c>
      <c r="W32" s="12" t="b">
        <f t="shared" si="4"/>
        <v>0</v>
      </c>
      <c r="X32" s="12" t="b">
        <f t="shared" si="2"/>
        <v>0</v>
      </c>
      <c r="Y32" s="12" t="b">
        <f t="shared" si="5"/>
        <v>1</v>
      </c>
      <c r="Z32" s="12" t="b">
        <f t="shared" si="6"/>
        <v>1</v>
      </c>
      <c r="AA32" s="1">
        <v>1</v>
      </c>
      <c r="AH32" s="31">
        <v>10</v>
      </c>
      <c r="AI32" s="32" t="str">
        <f t="shared" ref="AI32" si="25">IF(OR(C32="x",C32="X"),1,IF(OR(G32="x",G32="X"),2,IF(OR(K32="x",K32="X"),3,IF(OR(O32="x",O32="X"),4,""))))</f>
        <v/>
      </c>
      <c r="AJ32" s="32" t="str">
        <f t="shared" ref="AJ32" si="26">IF(OR(C32="o",C32="O"),1,IF(OR(G32="o",G32="O"),2,IF(OR(K32="o",K32="O"),3,IF(OR(O32="o",O32="O"),4,""))))</f>
        <v/>
      </c>
    </row>
    <row r="33" spans="1:36" ht="2.1" customHeight="1" thickBo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7"/>
      <c r="Y33" s="7" t="b">
        <v>1</v>
      </c>
      <c r="Z33" s="7" t="b">
        <v>0</v>
      </c>
      <c r="AA33" s="1">
        <v>1</v>
      </c>
      <c r="AH33" s="33"/>
      <c r="AI33" s="34"/>
      <c r="AJ33" s="34"/>
    </row>
    <row r="34" spans="1:36" s="12" customFormat="1" ht="15" thickBot="1" x14ac:dyDescent="0.35">
      <c r="A34" s="8">
        <v>11</v>
      </c>
      <c r="B34" s="8"/>
      <c r="C34" s="22"/>
      <c r="D34" s="8"/>
      <c r="E34" s="9" t="s">
        <v>103</v>
      </c>
      <c r="F34" s="10"/>
      <c r="G34" s="22"/>
      <c r="H34" s="8"/>
      <c r="I34" s="9" t="s">
        <v>41</v>
      </c>
      <c r="J34" s="10"/>
      <c r="K34" s="22"/>
      <c r="L34" s="10"/>
      <c r="M34" s="11" t="s">
        <v>116</v>
      </c>
      <c r="N34" s="10"/>
      <c r="O34" s="22"/>
      <c r="P34" s="8"/>
      <c r="Q34" s="11" t="s">
        <v>42</v>
      </c>
      <c r="S34" s="12" t="b">
        <f t="shared" si="3"/>
        <v>0</v>
      </c>
      <c r="T34" s="12">
        <f t="shared" si="13"/>
        <v>0</v>
      </c>
      <c r="U34" s="12">
        <f t="shared" si="14"/>
        <v>0</v>
      </c>
      <c r="W34" s="12" t="b">
        <f t="shared" si="4"/>
        <v>0</v>
      </c>
      <c r="X34" s="12" t="b">
        <f t="shared" si="2"/>
        <v>0</v>
      </c>
      <c r="Y34" s="12" t="b">
        <f t="shared" si="5"/>
        <v>1</v>
      </c>
      <c r="Z34" s="12" t="b">
        <f t="shared" si="6"/>
        <v>1</v>
      </c>
      <c r="AA34" s="1">
        <v>1</v>
      </c>
      <c r="AH34" s="31">
        <v>11</v>
      </c>
      <c r="AI34" s="32" t="str">
        <f t="shared" ref="AI34:AI35" si="27">IF(OR(C34="x",C34="X"),1,IF(OR(G34="x",G34="X"),2,IF(OR(K34="x",K34="X"),3,IF(OR(O34="x",O34="X"),4,""))))</f>
        <v/>
      </c>
      <c r="AJ34" s="32" t="str">
        <f t="shared" ref="AJ34:AJ35" si="28">IF(OR(C34="o",C34="O"),1,IF(OR(G34="o",G34="O"),2,IF(OR(K34="o",K34="O"),3,IF(OR(O34="o",O34="O"),4,""))))</f>
        <v/>
      </c>
    </row>
    <row r="35" spans="1:36" ht="2.1" customHeight="1" thickBo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7"/>
      <c r="Y35" s="7" t="b">
        <v>1</v>
      </c>
      <c r="Z35" s="7" t="b">
        <v>0</v>
      </c>
      <c r="AA35" s="1">
        <v>1</v>
      </c>
      <c r="AH35" s="33"/>
      <c r="AI35" s="32" t="str">
        <f t="shared" si="27"/>
        <v/>
      </c>
      <c r="AJ35" s="32" t="str">
        <f t="shared" si="28"/>
        <v/>
      </c>
    </row>
    <row r="36" spans="1:36" s="12" customFormat="1" ht="15" thickBot="1" x14ac:dyDescent="0.35">
      <c r="A36" s="8">
        <v>12</v>
      </c>
      <c r="B36" s="8"/>
      <c r="C36" s="22"/>
      <c r="D36" s="8"/>
      <c r="E36" s="9" t="s">
        <v>43</v>
      </c>
      <c r="F36" s="10"/>
      <c r="G36" s="22"/>
      <c r="H36" s="8"/>
      <c r="I36" s="9" t="s">
        <v>44</v>
      </c>
      <c r="J36" s="10"/>
      <c r="K36" s="22"/>
      <c r="L36" s="10"/>
      <c r="M36" s="11" t="s">
        <v>45</v>
      </c>
      <c r="N36" s="10"/>
      <c r="O36" s="22"/>
      <c r="P36" s="8"/>
      <c r="Q36" s="11" t="s">
        <v>128</v>
      </c>
      <c r="S36" s="12" t="b">
        <f t="shared" si="3"/>
        <v>0</v>
      </c>
      <c r="T36" s="12">
        <f t="shared" si="13"/>
        <v>0</v>
      </c>
      <c r="U36" s="12">
        <f t="shared" si="14"/>
        <v>0</v>
      </c>
      <c r="W36" s="12" t="b">
        <f t="shared" si="4"/>
        <v>0</v>
      </c>
      <c r="X36" s="12" t="b">
        <f t="shared" si="2"/>
        <v>0</v>
      </c>
      <c r="Y36" s="12" t="b">
        <f t="shared" si="5"/>
        <v>1</v>
      </c>
      <c r="Z36" s="12" t="b">
        <f t="shared" si="6"/>
        <v>1</v>
      </c>
      <c r="AA36" s="1">
        <v>1</v>
      </c>
      <c r="AH36" s="31">
        <v>12</v>
      </c>
      <c r="AI36" s="32" t="str">
        <f t="shared" ref="AI36:AI54" si="29">IF(OR(C36="x",C36="X"),1,IF(OR(G36="x",G36="X"),2,IF(OR(K36="x",K36="X"),3,IF(OR(O36="x",O36="X"),4,""))))</f>
        <v/>
      </c>
      <c r="AJ36" s="32" t="str">
        <f t="shared" ref="AJ36:AJ54" si="30">IF(OR(C36="o",C36="O"),1,IF(OR(G36="o",G36="O"),2,IF(OR(K36="o",K36="O"),3,IF(OR(O36="o",O36="O"),4,""))))</f>
        <v/>
      </c>
    </row>
    <row r="37" spans="1:36" ht="2.1" customHeight="1" thickBo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7"/>
      <c r="Y37" s="7" t="b">
        <v>1</v>
      </c>
      <c r="Z37" s="7" t="b">
        <v>0</v>
      </c>
      <c r="AA37" s="1">
        <v>1</v>
      </c>
      <c r="AH37" s="33"/>
      <c r="AI37" s="32" t="str">
        <f t="shared" si="29"/>
        <v/>
      </c>
      <c r="AJ37" s="32" t="str">
        <f t="shared" si="30"/>
        <v/>
      </c>
    </row>
    <row r="38" spans="1:36" s="12" customFormat="1" ht="15" thickBot="1" x14ac:dyDescent="0.35">
      <c r="A38" s="8">
        <v>13</v>
      </c>
      <c r="B38" s="8"/>
      <c r="C38" s="22"/>
      <c r="D38" s="8"/>
      <c r="E38" s="9" t="s">
        <v>104</v>
      </c>
      <c r="F38" s="10"/>
      <c r="G38" s="22"/>
      <c r="H38" s="8"/>
      <c r="I38" s="9" t="s">
        <v>46</v>
      </c>
      <c r="J38" s="10"/>
      <c r="K38" s="22"/>
      <c r="L38" s="10"/>
      <c r="M38" s="11" t="s">
        <v>47</v>
      </c>
      <c r="N38" s="10"/>
      <c r="O38" s="22"/>
      <c r="P38" s="8"/>
      <c r="Q38" s="11" t="s">
        <v>48</v>
      </c>
      <c r="S38" s="12" t="b">
        <f t="shared" si="3"/>
        <v>0</v>
      </c>
      <c r="T38" s="12">
        <f t="shared" si="13"/>
        <v>0</v>
      </c>
      <c r="U38" s="12">
        <f t="shared" si="14"/>
        <v>0</v>
      </c>
      <c r="W38" s="12" t="b">
        <f t="shared" si="4"/>
        <v>0</v>
      </c>
      <c r="X38" s="12" t="b">
        <f t="shared" si="2"/>
        <v>0</v>
      </c>
      <c r="Y38" s="12" t="b">
        <f t="shared" si="5"/>
        <v>1</v>
      </c>
      <c r="Z38" s="12" t="b">
        <f t="shared" si="6"/>
        <v>1</v>
      </c>
      <c r="AA38" s="1">
        <v>1</v>
      </c>
      <c r="AH38" s="31">
        <v>13</v>
      </c>
      <c r="AI38" s="32" t="str">
        <f t="shared" si="29"/>
        <v/>
      </c>
      <c r="AJ38" s="32" t="str">
        <f t="shared" si="30"/>
        <v/>
      </c>
    </row>
    <row r="39" spans="1:36" ht="2.1" customHeight="1" thickBo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  <c r="X39" s="7"/>
      <c r="Y39" s="7" t="b">
        <v>1</v>
      </c>
      <c r="Z39" s="7" t="b">
        <v>0</v>
      </c>
      <c r="AA39" s="1">
        <v>1</v>
      </c>
      <c r="AH39" s="33"/>
      <c r="AI39" s="32" t="str">
        <f t="shared" si="29"/>
        <v/>
      </c>
      <c r="AJ39" s="32" t="str">
        <f t="shared" si="30"/>
        <v/>
      </c>
    </row>
    <row r="40" spans="1:36" s="12" customFormat="1" ht="15" thickBot="1" x14ac:dyDescent="0.35">
      <c r="A40" s="8">
        <v>14</v>
      </c>
      <c r="B40" s="8"/>
      <c r="C40" s="22"/>
      <c r="D40" s="8"/>
      <c r="E40" s="9" t="s">
        <v>49</v>
      </c>
      <c r="F40" s="10"/>
      <c r="G40" s="22"/>
      <c r="H40" s="8"/>
      <c r="I40" s="9" t="s">
        <v>50</v>
      </c>
      <c r="J40" s="10"/>
      <c r="K40" s="22"/>
      <c r="L40" s="10"/>
      <c r="M40" s="11" t="s">
        <v>51</v>
      </c>
      <c r="N40" s="10"/>
      <c r="O40" s="22"/>
      <c r="P40" s="8"/>
      <c r="Q40" s="11" t="s">
        <v>52</v>
      </c>
      <c r="S40" s="12" t="b">
        <f t="shared" si="3"/>
        <v>0</v>
      </c>
      <c r="T40" s="12">
        <f t="shared" si="13"/>
        <v>0</v>
      </c>
      <c r="U40" s="12">
        <f t="shared" si="14"/>
        <v>0</v>
      </c>
      <c r="W40" s="12" t="b">
        <f t="shared" si="4"/>
        <v>0</v>
      </c>
      <c r="X40" s="12" t="b">
        <f t="shared" si="2"/>
        <v>0</v>
      </c>
      <c r="Y40" s="12" t="b">
        <f t="shared" si="5"/>
        <v>1</v>
      </c>
      <c r="Z40" s="12" t="b">
        <f t="shared" si="6"/>
        <v>1</v>
      </c>
      <c r="AA40" s="1">
        <v>1</v>
      </c>
      <c r="AH40" s="31">
        <v>14</v>
      </c>
      <c r="AI40" s="32" t="str">
        <f t="shared" si="29"/>
        <v/>
      </c>
      <c r="AJ40" s="32" t="str">
        <f t="shared" si="30"/>
        <v/>
      </c>
    </row>
    <row r="41" spans="1:36" ht="2.1" customHeight="1" thickBo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  <c r="X41" s="7"/>
      <c r="Y41" s="7" t="b">
        <v>1</v>
      </c>
      <c r="Z41" s="7" t="b">
        <v>0</v>
      </c>
      <c r="AA41" s="1">
        <v>1</v>
      </c>
      <c r="AH41" s="33"/>
      <c r="AI41" s="32" t="str">
        <f t="shared" si="29"/>
        <v/>
      </c>
      <c r="AJ41" s="32" t="str">
        <f t="shared" si="30"/>
        <v/>
      </c>
    </row>
    <row r="42" spans="1:36" s="12" customFormat="1" ht="15" thickBot="1" x14ac:dyDescent="0.35">
      <c r="A42" s="8">
        <v>15</v>
      </c>
      <c r="B42" s="8"/>
      <c r="C42" s="22"/>
      <c r="D42" s="8"/>
      <c r="E42" s="9" t="s">
        <v>53</v>
      </c>
      <c r="F42" s="10"/>
      <c r="G42" s="22"/>
      <c r="H42" s="8"/>
      <c r="I42" s="9" t="s">
        <v>110</v>
      </c>
      <c r="J42" s="10"/>
      <c r="K42" s="22"/>
      <c r="L42" s="10"/>
      <c r="M42" s="11" t="s">
        <v>54</v>
      </c>
      <c r="N42" s="10"/>
      <c r="O42" s="22"/>
      <c r="P42" s="8"/>
      <c r="Q42" s="11" t="s">
        <v>55</v>
      </c>
      <c r="S42" s="12" t="b">
        <f t="shared" si="3"/>
        <v>0</v>
      </c>
      <c r="T42" s="12">
        <f t="shared" si="13"/>
        <v>0</v>
      </c>
      <c r="U42" s="12">
        <f t="shared" si="14"/>
        <v>0</v>
      </c>
      <c r="W42" s="12" t="b">
        <f t="shared" si="4"/>
        <v>0</v>
      </c>
      <c r="X42" s="12" t="b">
        <f t="shared" si="2"/>
        <v>0</v>
      </c>
      <c r="Y42" s="12" t="b">
        <f t="shared" si="5"/>
        <v>1</v>
      </c>
      <c r="Z42" s="12" t="b">
        <f t="shared" si="6"/>
        <v>1</v>
      </c>
      <c r="AA42" s="1">
        <v>1</v>
      </c>
      <c r="AH42" s="31">
        <v>15</v>
      </c>
      <c r="AI42" s="32" t="str">
        <f t="shared" si="29"/>
        <v/>
      </c>
      <c r="AJ42" s="32" t="str">
        <f t="shared" si="30"/>
        <v/>
      </c>
    </row>
    <row r="43" spans="1:36" ht="2.1" customHeight="1" thickBo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7"/>
      <c r="Y43" s="7" t="b">
        <v>1</v>
      </c>
      <c r="Z43" s="7" t="b">
        <v>0</v>
      </c>
      <c r="AA43" s="1">
        <v>1</v>
      </c>
      <c r="AH43" s="33"/>
      <c r="AI43" s="32" t="str">
        <f t="shared" si="29"/>
        <v/>
      </c>
      <c r="AJ43" s="32" t="str">
        <f t="shared" si="30"/>
        <v/>
      </c>
    </row>
    <row r="44" spans="1:36" s="12" customFormat="1" ht="15" thickBot="1" x14ac:dyDescent="0.35">
      <c r="A44" s="8">
        <v>16</v>
      </c>
      <c r="B44" s="8"/>
      <c r="C44" s="22"/>
      <c r="D44" s="8"/>
      <c r="E44" s="9" t="s">
        <v>56</v>
      </c>
      <c r="F44" s="10"/>
      <c r="G44" s="22"/>
      <c r="H44" s="8"/>
      <c r="I44" s="9" t="s">
        <v>57</v>
      </c>
      <c r="J44" s="10"/>
      <c r="K44" s="22"/>
      <c r="L44" s="10"/>
      <c r="M44" s="11" t="s">
        <v>117</v>
      </c>
      <c r="N44" s="10"/>
      <c r="O44" s="22"/>
      <c r="P44" s="8"/>
      <c r="Q44" s="11" t="s">
        <v>58</v>
      </c>
      <c r="S44" s="12" t="b">
        <f t="shared" si="3"/>
        <v>0</v>
      </c>
      <c r="T44" s="12">
        <f t="shared" si="13"/>
        <v>0</v>
      </c>
      <c r="U44" s="12">
        <f t="shared" si="14"/>
        <v>0</v>
      </c>
      <c r="W44" s="12" t="b">
        <f t="shared" si="4"/>
        <v>0</v>
      </c>
      <c r="X44" s="12" t="b">
        <f t="shared" si="2"/>
        <v>0</v>
      </c>
      <c r="Y44" s="12" t="b">
        <f t="shared" si="5"/>
        <v>1</v>
      </c>
      <c r="Z44" s="12" t="b">
        <f t="shared" si="6"/>
        <v>1</v>
      </c>
      <c r="AA44" s="1">
        <v>1</v>
      </c>
      <c r="AH44" s="31">
        <v>16</v>
      </c>
      <c r="AI44" s="32" t="str">
        <f t="shared" si="29"/>
        <v/>
      </c>
      <c r="AJ44" s="32" t="str">
        <f t="shared" si="30"/>
        <v/>
      </c>
    </row>
    <row r="45" spans="1:36" ht="2.1" customHeight="1" thickBo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7"/>
      <c r="X45" s="7"/>
      <c r="Y45" s="7" t="b">
        <v>1</v>
      </c>
      <c r="Z45" s="7" t="b">
        <v>0</v>
      </c>
      <c r="AA45" s="1">
        <v>1</v>
      </c>
      <c r="AH45" s="33"/>
      <c r="AI45" s="32" t="str">
        <f t="shared" si="29"/>
        <v/>
      </c>
      <c r="AJ45" s="32" t="str">
        <f t="shared" si="30"/>
        <v/>
      </c>
    </row>
    <row r="46" spans="1:36" s="12" customFormat="1" ht="15" thickBot="1" x14ac:dyDescent="0.35">
      <c r="A46" s="8">
        <v>17</v>
      </c>
      <c r="B46" s="8"/>
      <c r="C46" s="22"/>
      <c r="D46" s="8"/>
      <c r="E46" s="9" t="s">
        <v>60</v>
      </c>
      <c r="F46" s="10"/>
      <c r="G46" s="22"/>
      <c r="H46" s="8"/>
      <c r="I46" s="9" t="s">
        <v>111</v>
      </c>
      <c r="J46" s="10"/>
      <c r="K46" s="22"/>
      <c r="L46" s="10"/>
      <c r="M46" s="11" t="s">
        <v>118</v>
      </c>
      <c r="N46" s="10"/>
      <c r="O46" s="22"/>
      <c r="P46" s="8"/>
      <c r="Q46" s="11" t="s">
        <v>59</v>
      </c>
      <c r="S46" s="12" t="b">
        <f t="shared" si="3"/>
        <v>0</v>
      </c>
      <c r="T46" s="12">
        <f t="shared" si="13"/>
        <v>0</v>
      </c>
      <c r="U46" s="12">
        <f t="shared" si="14"/>
        <v>0</v>
      </c>
      <c r="W46" s="12" t="b">
        <f t="shared" si="4"/>
        <v>0</v>
      </c>
      <c r="X46" s="12" t="b">
        <f t="shared" si="2"/>
        <v>0</v>
      </c>
      <c r="Y46" s="12" t="b">
        <f t="shared" si="5"/>
        <v>1</v>
      </c>
      <c r="Z46" s="12" t="b">
        <f t="shared" si="6"/>
        <v>1</v>
      </c>
      <c r="AA46" s="1">
        <v>1</v>
      </c>
      <c r="AH46" s="31">
        <v>17</v>
      </c>
      <c r="AI46" s="32" t="str">
        <f t="shared" si="29"/>
        <v/>
      </c>
      <c r="AJ46" s="32" t="str">
        <f t="shared" si="30"/>
        <v/>
      </c>
    </row>
    <row r="47" spans="1:36" ht="2.1" customHeight="1" thickBo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7"/>
      <c r="X47" s="7"/>
      <c r="Y47" s="7" t="b">
        <v>1</v>
      </c>
      <c r="Z47" s="7" t="b">
        <v>0</v>
      </c>
      <c r="AA47" s="1">
        <v>1</v>
      </c>
      <c r="AH47" s="33"/>
      <c r="AI47" s="32" t="str">
        <f t="shared" si="29"/>
        <v/>
      </c>
      <c r="AJ47" s="32" t="str">
        <f t="shared" si="30"/>
        <v/>
      </c>
    </row>
    <row r="48" spans="1:36" s="12" customFormat="1" ht="15" thickBot="1" x14ac:dyDescent="0.35">
      <c r="A48" s="8">
        <v>18</v>
      </c>
      <c r="B48" s="8"/>
      <c r="C48" s="22"/>
      <c r="D48" s="8"/>
      <c r="E48" s="9" t="s">
        <v>61</v>
      </c>
      <c r="F48" s="10"/>
      <c r="G48" s="22"/>
      <c r="H48" s="8"/>
      <c r="I48" s="9" t="s">
        <v>62</v>
      </c>
      <c r="J48" s="10"/>
      <c r="K48" s="22"/>
      <c r="L48" s="10"/>
      <c r="M48" s="11" t="s">
        <v>63</v>
      </c>
      <c r="N48" s="10"/>
      <c r="O48" s="22"/>
      <c r="P48" s="8"/>
      <c r="Q48" s="11" t="s">
        <v>64</v>
      </c>
      <c r="S48" s="12" t="b">
        <f t="shared" si="3"/>
        <v>0</v>
      </c>
      <c r="T48" s="12">
        <f t="shared" si="13"/>
        <v>0</v>
      </c>
      <c r="U48" s="12">
        <f t="shared" si="14"/>
        <v>0</v>
      </c>
      <c r="W48" s="12" t="b">
        <f t="shared" si="4"/>
        <v>0</v>
      </c>
      <c r="X48" s="12" t="b">
        <f t="shared" si="2"/>
        <v>0</v>
      </c>
      <c r="Y48" s="12" t="b">
        <f t="shared" si="5"/>
        <v>1</v>
      </c>
      <c r="Z48" s="12" t="b">
        <f t="shared" si="6"/>
        <v>1</v>
      </c>
      <c r="AA48" s="1">
        <v>1</v>
      </c>
      <c r="AH48" s="31">
        <v>18</v>
      </c>
      <c r="AI48" s="32" t="str">
        <f t="shared" si="29"/>
        <v/>
      </c>
      <c r="AJ48" s="32" t="str">
        <f t="shared" si="30"/>
        <v/>
      </c>
    </row>
    <row r="49" spans="1:36" ht="2.1" customHeight="1" thickBo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  <c r="X49" s="7"/>
      <c r="Y49" s="7" t="b">
        <v>1</v>
      </c>
      <c r="Z49" s="7" t="b">
        <v>0</v>
      </c>
      <c r="AA49" s="1">
        <v>1</v>
      </c>
      <c r="AH49" s="33"/>
      <c r="AI49" s="32" t="str">
        <f t="shared" si="29"/>
        <v/>
      </c>
      <c r="AJ49" s="32" t="str">
        <f t="shared" si="30"/>
        <v/>
      </c>
    </row>
    <row r="50" spans="1:36" s="12" customFormat="1" ht="15" thickBot="1" x14ac:dyDescent="0.35">
      <c r="A50" s="8">
        <v>19</v>
      </c>
      <c r="B50" s="8"/>
      <c r="C50" s="22"/>
      <c r="D50" s="8"/>
      <c r="E50" s="9" t="s">
        <v>105</v>
      </c>
      <c r="F50" s="10"/>
      <c r="G50" s="22"/>
      <c r="H50" s="8"/>
      <c r="I50" s="9" t="s">
        <v>65</v>
      </c>
      <c r="J50" s="10"/>
      <c r="K50" s="22"/>
      <c r="L50" s="10"/>
      <c r="M50" s="11" t="s">
        <v>66</v>
      </c>
      <c r="N50" s="10"/>
      <c r="O50" s="22"/>
      <c r="P50" s="8"/>
      <c r="Q50" s="11" t="s">
        <v>67</v>
      </c>
      <c r="S50" s="12" t="b">
        <f t="shared" si="3"/>
        <v>0</v>
      </c>
      <c r="T50" s="12">
        <f t="shared" si="13"/>
        <v>0</v>
      </c>
      <c r="U50" s="12">
        <f t="shared" si="14"/>
        <v>0</v>
      </c>
      <c r="W50" s="12" t="b">
        <f t="shared" si="4"/>
        <v>0</v>
      </c>
      <c r="X50" s="12" t="b">
        <f t="shared" si="2"/>
        <v>0</v>
      </c>
      <c r="Y50" s="12" t="b">
        <f t="shared" si="5"/>
        <v>1</v>
      </c>
      <c r="Z50" s="12" t="b">
        <f t="shared" si="6"/>
        <v>1</v>
      </c>
      <c r="AA50" s="1">
        <v>1</v>
      </c>
      <c r="AH50" s="31">
        <v>19</v>
      </c>
      <c r="AI50" s="32" t="str">
        <f t="shared" si="29"/>
        <v/>
      </c>
      <c r="AJ50" s="32" t="str">
        <f t="shared" si="30"/>
        <v/>
      </c>
    </row>
    <row r="51" spans="1:36" ht="2.1" customHeight="1" thickBo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7"/>
      <c r="X51" s="7"/>
      <c r="Y51" s="7" t="b">
        <v>1</v>
      </c>
      <c r="Z51" s="7" t="b">
        <v>0</v>
      </c>
      <c r="AA51" s="1">
        <v>1</v>
      </c>
      <c r="AH51" s="33"/>
      <c r="AI51" s="32" t="str">
        <f t="shared" si="29"/>
        <v/>
      </c>
      <c r="AJ51" s="32" t="str">
        <f t="shared" si="30"/>
        <v/>
      </c>
    </row>
    <row r="52" spans="1:36" s="12" customFormat="1" ht="15" thickBot="1" x14ac:dyDescent="0.35">
      <c r="A52" s="8">
        <v>20</v>
      </c>
      <c r="B52" s="8"/>
      <c r="C52" s="22"/>
      <c r="D52" s="8"/>
      <c r="E52" s="9" t="s">
        <v>68</v>
      </c>
      <c r="F52" s="10"/>
      <c r="G52" s="22"/>
      <c r="H52" s="8"/>
      <c r="I52" s="9" t="s">
        <v>69</v>
      </c>
      <c r="J52" s="10"/>
      <c r="K52" s="22"/>
      <c r="L52" s="10"/>
      <c r="M52" s="11" t="s">
        <v>70</v>
      </c>
      <c r="N52" s="10"/>
      <c r="O52" s="22"/>
      <c r="P52" s="8"/>
      <c r="Q52" s="11" t="s">
        <v>71</v>
      </c>
      <c r="S52" s="12" t="b">
        <f t="shared" si="3"/>
        <v>0</v>
      </c>
      <c r="T52" s="12">
        <f t="shared" si="13"/>
        <v>0</v>
      </c>
      <c r="U52" s="12">
        <f t="shared" si="14"/>
        <v>0</v>
      </c>
      <c r="W52" s="12" t="b">
        <f t="shared" si="4"/>
        <v>0</v>
      </c>
      <c r="X52" s="12" t="b">
        <f t="shared" si="2"/>
        <v>0</v>
      </c>
      <c r="Y52" s="12" t="b">
        <f t="shared" si="5"/>
        <v>1</v>
      </c>
      <c r="Z52" s="12" t="b">
        <f t="shared" si="6"/>
        <v>1</v>
      </c>
      <c r="AA52" s="1">
        <v>1</v>
      </c>
      <c r="AH52" s="31">
        <v>20</v>
      </c>
      <c r="AI52" s="32" t="str">
        <f t="shared" si="29"/>
        <v/>
      </c>
      <c r="AJ52" s="32" t="str">
        <f t="shared" si="30"/>
        <v/>
      </c>
    </row>
    <row r="53" spans="1:36" ht="2.1" customHeight="1" thickBo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7"/>
      <c r="X53" s="7"/>
      <c r="Y53" s="7" t="b">
        <v>1</v>
      </c>
      <c r="Z53" s="7" t="b">
        <v>0</v>
      </c>
      <c r="AA53" s="1">
        <v>1</v>
      </c>
      <c r="AH53" s="33"/>
      <c r="AI53" s="32" t="str">
        <f t="shared" si="29"/>
        <v/>
      </c>
      <c r="AJ53" s="32" t="str">
        <f t="shared" si="30"/>
        <v/>
      </c>
    </row>
    <row r="54" spans="1:36" s="12" customFormat="1" ht="15" thickBot="1" x14ac:dyDescent="0.35">
      <c r="A54" s="8">
        <v>21</v>
      </c>
      <c r="B54" s="8"/>
      <c r="C54" s="22"/>
      <c r="D54" s="8"/>
      <c r="E54" s="9" t="s">
        <v>72</v>
      </c>
      <c r="F54" s="10"/>
      <c r="G54" s="22"/>
      <c r="H54" s="8"/>
      <c r="I54" s="9" t="s">
        <v>73</v>
      </c>
      <c r="J54" s="10"/>
      <c r="K54" s="22"/>
      <c r="L54" s="10"/>
      <c r="M54" s="11" t="s">
        <v>124</v>
      </c>
      <c r="N54" s="10"/>
      <c r="O54" s="22"/>
      <c r="P54" s="8"/>
      <c r="Q54" s="11" t="s">
        <v>119</v>
      </c>
      <c r="S54" s="12" t="b">
        <f t="shared" si="3"/>
        <v>0</v>
      </c>
      <c r="T54" s="12">
        <f t="shared" si="13"/>
        <v>0</v>
      </c>
      <c r="U54" s="12">
        <f t="shared" si="14"/>
        <v>0</v>
      </c>
      <c r="W54" s="12" t="b">
        <f t="shared" si="4"/>
        <v>0</v>
      </c>
      <c r="X54" s="12" t="b">
        <f t="shared" si="2"/>
        <v>0</v>
      </c>
      <c r="Y54" s="12" t="b">
        <f t="shared" si="5"/>
        <v>1</v>
      </c>
      <c r="Z54" s="12" t="b">
        <f t="shared" si="6"/>
        <v>1</v>
      </c>
      <c r="AA54" s="1">
        <v>1</v>
      </c>
      <c r="AH54" s="31">
        <v>21</v>
      </c>
      <c r="AI54" s="32" t="str">
        <f t="shared" si="29"/>
        <v/>
      </c>
      <c r="AJ54" s="32" t="str">
        <f t="shared" si="30"/>
        <v/>
      </c>
    </row>
    <row r="55" spans="1:36" ht="2.1" customHeight="1" thickBo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  <c r="X55" s="7"/>
      <c r="Y55" s="7" t="b">
        <v>1</v>
      </c>
      <c r="Z55" s="7" t="b">
        <v>0</v>
      </c>
      <c r="AA55" s="1">
        <v>1</v>
      </c>
      <c r="AH55" s="33"/>
      <c r="AI55" s="32" t="str">
        <f t="shared" ref="AI55:AI56" si="31">IF(OR(C55="x",C55="X"),1,IF(OR(G55="x",G55="X"),2,IF(OR(K55="x",K55="X"),3,IF(OR(O55="x",O55="X"),4,""))))</f>
        <v/>
      </c>
      <c r="AJ55" s="32" t="str">
        <f t="shared" ref="AJ55:AJ56" si="32">IF(OR(C55="o",C55="O"),1,IF(OR(G55="o",G55="O"),2,IF(OR(K55="o",K55="O"),3,IF(OR(O55="o",O55="O"),4,""))))</f>
        <v/>
      </c>
    </row>
    <row r="56" spans="1:36" s="12" customFormat="1" ht="15" thickBot="1" x14ac:dyDescent="0.35">
      <c r="A56" s="8">
        <v>22</v>
      </c>
      <c r="B56" s="8"/>
      <c r="C56" s="22"/>
      <c r="D56" s="8"/>
      <c r="E56" s="9" t="s">
        <v>74</v>
      </c>
      <c r="F56" s="10"/>
      <c r="G56" s="22"/>
      <c r="H56" s="8"/>
      <c r="I56" s="9" t="s">
        <v>75</v>
      </c>
      <c r="J56" s="10"/>
      <c r="K56" s="22"/>
      <c r="L56" s="10"/>
      <c r="M56" s="11" t="s">
        <v>76</v>
      </c>
      <c r="N56" s="10"/>
      <c r="O56" s="22"/>
      <c r="P56" s="8"/>
      <c r="Q56" s="11" t="s">
        <v>120</v>
      </c>
      <c r="S56" s="12" t="b">
        <f t="shared" si="3"/>
        <v>0</v>
      </c>
      <c r="T56" s="12">
        <f t="shared" si="13"/>
        <v>0</v>
      </c>
      <c r="U56" s="12">
        <f t="shared" si="14"/>
        <v>0</v>
      </c>
      <c r="W56" s="12" t="b">
        <f t="shared" si="4"/>
        <v>0</v>
      </c>
      <c r="X56" s="12" t="b">
        <f t="shared" si="2"/>
        <v>0</v>
      </c>
      <c r="Y56" s="12" t="b">
        <f t="shared" si="5"/>
        <v>1</v>
      </c>
      <c r="Z56" s="12" t="b">
        <f t="shared" si="6"/>
        <v>1</v>
      </c>
      <c r="AA56" s="1">
        <v>1</v>
      </c>
      <c r="AH56" s="31">
        <v>22</v>
      </c>
      <c r="AI56" s="32" t="str">
        <f t="shared" si="31"/>
        <v/>
      </c>
      <c r="AJ56" s="32" t="str">
        <f t="shared" si="32"/>
        <v/>
      </c>
    </row>
    <row r="57" spans="1:36" ht="2.1" customHeight="1" thickBo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7"/>
      <c r="X57" s="7"/>
      <c r="Y57" s="7" t="b">
        <v>1</v>
      </c>
      <c r="Z57" s="7" t="b">
        <v>0</v>
      </c>
      <c r="AA57" s="1">
        <v>1</v>
      </c>
      <c r="AH57" s="33"/>
      <c r="AI57" s="34"/>
      <c r="AJ57" s="34"/>
    </row>
    <row r="58" spans="1:36" s="12" customFormat="1" ht="15" thickBot="1" x14ac:dyDescent="0.35">
      <c r="A58" s="8">
        <v>23</v>
      </c>
      <c r="B58" s="8"/>
      <c r="C58" s="22"/>
      <c r="D58" s="8"/>
      <c r="E58" s="9" t="s">
        <v>106</v>
      </c>
      <c r="F58" s="10"/>
      <c r="G58" s="22"/>
      <c r="H58" s="8"/>
      <c r="I58" s="9" t="s">
        <v>77</v>
      </c>
      <c r="J58" s="10"/>
      <c r="K58" s="22"/>
      <c r="L58" s="10"/>
      <c r="M58" s="11" t="s">
        <v>78</v>
      </c>
      <c r="N58" s="10"/>
      <c r="O58" s="22"/>
      <c r="P58" s="8"/>
      <c r="Q58" s="11" t="s">
        <v>79</v>
      </c>
      <c r="S58" s="12" t="b">
        <f t="shared" si="3"/>
        <v>0</v>
      </c>
      <c r="T58" s="12">
        <f t="shared" si="13"/>
        <v>0</v>
      </c>
      <c r="U58" s="12">
        <f t="shared" si="14"/>
        <v>0</v>
      </c>
      <c r="W58" s="12" t="b">
        <f t="shared" si="4"/>
        <v>0</v>
      </c>
      <c r="X58" s="12" t="b">
        <f t="shared" si="2"/>
        <v>0</v>
      </c>
      <c r="Y58" s="12" t="b">
        <f t="shared" si="5"/>
        <v>1</v>
      </c>
      <c r="Z58" s="12" t="b">
        <f t="shared" si="6"/>
        <v>1</v>
      </c>
      <c r="AA58" s="1">
        <v>1</v>
      </c>
      <c r="AH58" s="31">
        <v>23</v>
      </c>
      <c r="AI58" s="32" t="str">
        <f t="shared" ref="AI58" si="33">IF(OR(C58="x",C58="X"),1,IF(OR(G58="x",G58="X"),2,IF(OR(K58="x",K58="X"),3,IF(OR(O58="x",O58="X"),4,""))))</f>
        <v/>
      </c>
      <c r="AJ58" s="32" t="str">
        <f t="shared" ref="AJ58" si="34">IF(OR(C58="o",C58="O"),1,IF(OR(G58="o",G58="O"),2,IF(OR(K58="o",K58="O"),3,IF(OR(O58="o",O58="O"),4,""))))</f>
        <v/>
      </c>
    </row>
    <row r="59" spans="1:36" ht="2.1" customHeight="1" thickBo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7"/>
      <c r="X59" s="7"/>
      <c r="Y59" s="7" t="b">
        <v>1</v>
      </c>
      <c r="Z59" s="7" t="b">
        <v>0</v>
      </c>
      <c r="AA59" s="1">
        <v>1</v>
      </c>
      <c r="AH59" s="33"/>
      <c r="AI59" s="34"/>
      <c r="AJ59" s="34"/>
    </row>
    <row r="60" spans="1:36" s="12" customFormat="1" ht="15" thickBot="1" x14ac:dyDescent="0.35">
      <c r="A60" s="8">
        <v>24</v>
      </c>
      <c r="B60" s="8"/>
      <c r="C60" s="22"/>
      <c r="D60" s="8"/>
      <c r="E60" s="9" t="s">
        <v>80</v>
      </c>
      <c r="F60" s="10"/>
      <c r="G60" s="22"/>
      <c r="H60" s="8"/>
      <c r="I60" s="9" t="s">
        <v>81</v>
      </c>
      <c r="J60" s="10"/>
      <c r="K60" s="22"/>
      <c r="L60" s="10"/>
      <c r="M60" s="11" t="s">
        <v>82</v>
      </c>
      <c r="N60" s="10"/>
      <c r="O60" s="22"/>
      <c r="P60" s="8"/>
      <c r="Q60" s="11" t="s">
        <v>83</v>
      </c>
      <c r="S60" s="12" t="b">
        <f t="shared" si="3"/>
        <v>0</v>
      </c>
      <c r="T60" s="12">
        <f t="shared" si="13"/>
        <v>0</v>
      </c>
      <c r="U60" s="12">
        <f t="shared" si="14"/>
        <v>0</v>
      </c>
      <c r="W60" s="12" t="b">
        <f t="shared" si="4"/>
        <v>0</v>
      </c>
      <c r="X60" s="12" t="b">
        <f t="shared" si="2"/>
        <v>0</v>
      </c>
      <c r="Y60" s="12" t="b">
        <f t="shared" si="5"/>
        <v>1</v>
      </c>
      <c r="Z60" s="12" t="b">
        <f t="shared" si="6"/>
        <v>1</v>
      </c>
      <c r="AA60" s="1">
        <v>1</v>
      </c>
      <c r="AH60" s="31">
        <v>24</v>
      </c>
      <c r="AI60" s="32" t="str">
        <f t="shared" ref="AI60" si="35">IF(OR(C60="x",C60="X"),1,IF(OR(G60="x",G60="X"),2,IF(OR(K60="x",K60="X"),3,IF(OR(O60="x",O60="X"),4,""))))</f>
        <v/>
      </c>
      <c r="AJ60" s="32" t="str">
        <f t="shared" ref="AJ60" si="36">IF(OR(C60="o",C60="O"),1,IF(OR(G60="o",G60="O"),2,IF(OR(K60="o",K60="O"),3,IF(OR(O60="o",O60="O"),4,""))))</f>
        <v/>
      </c>
    </row>
    <row r="61" spans="1:36" ht="2.1" customHeight="1" thickBo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7"/>
      <c r="X61" s="7"/>
      <c r="Y61" s="7" t="b">
        <v>1</v>
      </c>
      <c r="Z61" s="7" t="b">
        <v>0</v>
      </c>
      <c r="AA61" s="1">
        <v>1</v>
      </c>
      <c r="AH61" s="33"/>
      <c r="AI61" s="34"/>
      <c r="AJ61" s="34"/>
    </row>
    <row r="62" spans="1:36" s="12" customFormat="1" ht="15" thickBot="1" x14ac:dyDescent="0.35">
      <c r="A62" s="8">
        <v>25</v>
      </c>
      <c r="B62" s="8"/>
      <c r="C62" s="22"/>
      <c r="D62" s="8"/>
      <c r="E62" s="9" t="s">
        <v>84</v>
      </c>
      <c r="F62" s="10"/>
      <c r="G62" s="22"/>
      <c r="H62" s="8"/>
      <c r="I62" s="9" t="s">
        <v>85</v>
      </c>
      <c r="J62" s="10"/>
      <c r="K62" s="22"/>
      <c r="L62" s="10"/>
      <c r="M62" s="11" t="s">
        <v>86</v>
      </c>
      <c r="N62" s="10"/>
      <c r="O62" s="22"/>
      <c r="P62" s="8"/>
      <c r="Q62" s="11" t="s">
        <v>121</v>
      </c>
      <c r="S62" s="12" t="b">
        <f t="shared" si="3"/>
        <v>0</v>
      </c>
      <c r="T62" s="12">
        <f t="shared" si="13"/>
        <v>0</v>
      </c>
      <c r="U62" s="12">
        <f t="shared" si="14"/>
        <v>0</v>
      </c>
      <c r="W62" s="12" t="b">
        <f t="shared" si="4"/>
        <v>0</v>
      </c>
      <c r="X62" s="12" t="b">
        <f t="shared" si="2"/>
        <v>0</v>
      </c>
      <c r="Y62" s="12" t="b">
        <f t="shared" si="5"/>
        <v>1</v>
      </c>
      <c r="Z62" s="12" t="b">
        <f t="shared" si="6"/>
        <v>1</v>
      </c>
      <c r="AA62" s="1">
        <v>1</v>
      </c>
      <c r="AH62" s="31">
        <v>25</v>
      </c>
      <c r="AI62" s="32" t="str">
        <f t="shared" ref="AI62" si="37">IF(OR(C62="x",C62="X"),1,IF(OR(G62="x",G62="X"),2,IF(OR(K62="x",K62="X"),3,IF(OR(O62="x",O62="X"),4,""))))</f>
        <v/>
      </c>
      <c r="AJ62" s="32" t="str">
        <f t="shared" ref="AJ62" si="38">IF(OR(C62="o",C62="O"),1,IF(OR(G62="o",G62="O"),2,IF(OR(K62="o",K62="O"),3,IF(OR(O62="o",O62="O"),4,""))))</f>
        <v/>
      </c>
    </row>
    <row r="63" spans="1:36" ht="2.1" customHeight="1" thickBo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7"/>
      <c r="X63" s="7"/>
      <c r="Y63" s="7" t="b">
        <v>1</v>
      </c>
      <c r="Z63" s="7" t="b">
        <v>0</v>
      </c>
      <c r="AA63" s="1">
        <v>1</v>
      </c>
      <c r="AH63" s="33"/>
      <c r="AI63" s="34"/>
      <c r="AJ63" s="34"/>
    </row>
    <row r="64" spans="1:36" s="12" customFormat="1" ht="15" thickBot="1" x14ac:dyDescent="0.35">
      <c r="A64" s="8">
        <v>26</v>
      </c>
      <c r="B64" s="8"/>
      <c r="C64" s="22"/>
      <c r="D64" s="8"/>
      <c r="E64" s="9" t="s">
        <v>87</v>
      </c>
      <c r="F64" s="10"/>
      <c r="G64" s="22"/>
      <c r="H64" s="8"/>
      <c r="I64" s="9" t="s">
        <v>112</v>
      </c>
      <c r="J64" s="10"/>
      <c r="K64" s="22"/>
      <c r="L64" s="10"/>
      <c r="M64" s="11" t="s">
        <v>88</v>
      </c>
      <c r="N64" s="10"/>
      <c r="O64" s="22"/>
      <c r="P64" s="8"/>
      <c r="Q64" s="11" t="s">
        <v>89</v>
      </c>
      <c r="S64" s="12" t="b">
        <f t="shared" si="3"/>
        <v>0</v>
      </c>
      <c r="T64" s="12">
        <f t="shared" si="13"/>
        <v>0</v>
      </c>
      <c r="U64" s="12">
        <f t="shared" si="14"/>
        <v>0</v>
      </c>
      <c r="W64" s="12" t="b">
        <f t="shared" si="4"/>
        <v>0</v>
      </c>
      <c r="X64" s="12" t="b">
        <f t="shared" si="2"/>
        <v>0</v>
      </c>
      <c r="Y64" s="12" t="b">
        <f t="shared" si="5"/>
        <v>1</v>
      </c>
      <c r="Z64" s="12" t="b">
        <f t="shared" si="6"/>
        <v>1</v>
      </c>
      <c r="AA64" s="1">
        <v>1</v>
      </c>
      <c r="AH64" s="31">
        <v>26</v>
      </c>
      <c r="AI64" s="32" t="str">
        <f t="shared" ref="AI64" si="39">IF(OR(C64="x",C64="X"),1,IF(OR(G64="x",G64="X"),2,IF(OR(K64="x",K64="X"),3,IF(OR(O64="x",O64="X"),4,""))))</f>
        <v/>
      </c>
      <c r="AJ64" s="32" t="str">
        <f t="shared" ref="AJ64" si="40">IF(OR(C64="o",C64="O"),1,IF(OR(G64="o",G64="O"),2,IF(OR(K64="o",K64="O"),3,IF(OR(O64="o",O64="O"),4,""))))</f>
        <v/>
      </c>
    </row>
    <row r="65" spans="1:36" ht="2.1" customHeight="1" thickBo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7" t="b">
        <v>1</v>
      </c>
      <c r="Z65" s="7" t="b">
        <v>0</v>
      </c>
      <c r="AA65" s="1">
        <v>1</v>
      </c>
      <c r="AH65" s="33"/>
      <c r="AI65" s="34"/>
      <c r="AJ65" s="34"/>
    </row>
    <row r="66" spans="1:36" s="12" customFormat="1" ht="15" thickBot="1" x14ac:dyDescent="0.35">
      <c r="A66" s="8">
        <v>27</v>
      </c>
      <c r="B66" s="8"/>
      <c r="C66" s="22"/>
      <c r="D66" s="8"/>
      <c r="E66" s="9" t="s">
        <v>90</v>
      </c>
      <c r="F66" s="10"/>
      <c r="G66" s="22"/>
      <c r="H66" s="8"/>
      <c r="I66" s="9" t="s">
        <v>91</v>
      </c>
      <c r="J66" s="10"/>
      <c r="K66" s="22"/>
      <c r="L66" s="10"/>
      <c r="M66" s="11" t="s">
        <v>92</v>
      </c>
      <c r="N66" s="10"/>
      <c r="O66" s="22"/>
      <c r="P66" s="8"/>
      <c r="Q66" s="11" t="s">
        <v>127</v>
      </c>
      <c r="S66" s="12" t="b">
        <f t="shared" si="3"/>
        <v>0</v>
      </c>
      <c r="T66" s="12">
        <f t="shared" si="13"/>
        <v>0</v>
      </c>
      <c r="U66" s="12">
        <f t="shared" si="14"/>
        <v>0</v>
      </c>
      <c r="W66" s="12" t="b">
        <f t="shared" si="4"/>
        <v>0</v>
      </c>
      <c r="X66" s="12" t="b">
        <f t="shared" si="2"/>
        <v>0</v>
      </c>
      <c r="Y66" s="12" t="b">
        <f t="shared" si="5"/>
        <v>1</v>
      </c>
      <c r="Z66" s="12" t="b">
        <f t="shared" si="6"/>
        <v>1</v>
      </c>
      <c r="AA66" s="1">
        <v>1</v>
      </c>
      <c r="AH66" s="31">
        <v>27</v>
      </c>
      <c r="AI66" s="32" t="str">
        <f t="shared" ref="AI66" si="41">IF(OR(C66="x",C66="X"),1,IF(OR(G66="x",G66="X"),2,IF(OR(K66="x",K66="X"),3,IF(OR(O66="x",O66="X"),4,""))))</f>
        <v/>
      </c>
      <c r="AJ66" s="32" t="str">
        <f t="shared" ref="AJ66" si="42">IF(OR(C66="o",C66="O"),1,IF(OR(G66="o",G66="O"),2,IF(OR(K66="o",K66="O"),3,IF(OR(O66="o",O66="O"),4,""))))</f>
        <v/>
      </c>
    </row>
    <row r="67" spans="1:36" ht="2.1" customHeight="1" thickBo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7" t="b">
        <v>1</v>
      </c>
      <c r="Z67" s="7" t="b">
        <v>0</v>
      </c>
      <c r="AA67" s="1">
        <v>1</v>
      </c>
      <c r="AH67" s="33"/>
      <c r="AI67" s="34"/>
      <c r="AJ67" s="34"/>
    </row>
    <row r="68" spans="1:36" s="12" customFormat="1" ht="15" thickBot="1" x14ac:dyDescent="0.35">
      <c r="A68" s="8">
        <v>28</v>
      </c>
      <c r="B68" s="8"/>
      <c r="C68" s="22"/>
      <c r="D68" s="8"/>
      <c r="E68" s="9" t="s">
        <v>107</v>
      </c>
      <c r="F68" s="10"/>
      <c r="G68" s="22"/>
      <c r="H68" s="8"/>
      <c r="I68" s="9" t="s">
        <v>93</v>
      </c>
      <c r="J68" s="10"/>
      <c r="K68" s="22"/>
      <c r="L68" s="10"/>
      <c r="M68" s="11" t="s">
        <v>125</v>
      </c>
      <c r="N68" s="10"/>
      <c r="O68" s="22"/>
      <c r="P68" s="8"/>
      <c r="Q68" s="11" t="s">
        <v>94</v>
      </c>
      <c r="S68" s="12" t="b">
        <f t="shared" si="3"/>
        <v>0</v>
      </c>
      <c r="T68" s="12">
        <f t="shared" si="13"/>
        <v>0</v>
      </c>
      <c r="U68" s="12">
        <f t="shared" si="14"/>
        <v>0</v>
      </c>
      <c r="W68" s="12" t="b">
        <f t="shared" si="4"/>
        <v>0</v>
      </c>
      <c r="X68" s="12" t="b">
        <f t="shared" si="2"/>
        <v>0</v>
      </c>
      <c r="Y68" s="12" t="b">
        <f t="shared" si="5"/>
        <v>1</v>
      </c>
      <c r="Z68" s="12" t="b">
        <f t="shared" si="6"/>
        <v>1</v>
      </c>
      <c r="AA68" s="1">
        <v>1</v>
      </c>
      <c r="AH68" s="31">
        <v>28</v>
      </c>
      <c r="AI68" s="32" t="str">
        <f t="shared" ref="AI68" si="43">IF(OR(C68="x",C68="X"),1,IF(OR(G68="x",G68="X"),2,IF(OR(K68="x",K68="X"),3,IF(OR(O68="x",O68="X"),4,""))))</f>
        <v/>
      </c>
      <c r="AJ68" s="32" t="str">
        <f t="shared" ref="AJ68" si="44">IF(OR(C68="o",C68="O"),1,IF(OR(G68="o",G68="O"),2,IF(OR(K68="o",K68="O"),3,IF(OR(O68="o",O68="O"),4,""))))</f>
        <v/>
      </c>
    </row>
    <row r="69" spans="1:36" ht="2.1" customHeight="1" thickBo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7" t="b">
        <v>1</v>
      </c>
      <c r="Z69" s="7" t="b">
        <v>0</v>
      </c>
      <c r="AA69" s="1">
        <v>1</v>
      </c>
      <c r="AH69" s="33"/>
      <c r="AI69" s="34"/>
      <c r="AJ69" s="34"/>
    </row>
    <row r="70" spans="1:36" s="12" customFormat="1" ht="15" thickBot="1" x14ac:dyDescent="0.35">
      <c r="A70" s="8">
        <v>29</v>
      </c>
      <c r="B70" s="8"/>
      <c r="C70" s="22"/>
      <c r="D70" s="8"/>
      <c r="E70" s="9" t="s">
        <v>108</v>
      </c>
      <c r="F70" s="10"/>
      <c r="G70" s="22"/>
      <c r="H70" s="8"/>
      <c r="I70" s="9" t="s">
        <v>95</v>
      </c>
      <c r="J70" s="10"/>
      <c r="K70" s="22"/>
      <c r="L70" s="10"/>
      <c r="M70" s="11" t="s">
        <v>96</v>
      </c>
      <c r="N70" s="10"/>
      <c r="O70" s="22"/>
      <c r="P70" s="8"/>
      <c r="Q70" s="11" t="s">
        <v>97</v>
      </c>
      <c r="S70" s="12" t="b">
        <f t="shared" si="3"/>
        <v>0</v>
      </c>
      <c r="T70" s="12">
        <f t="shared" si="13"/>
        <v>0</v>
      </c>
      <c r="U70" s="12">
        <f t="shared" si="14"/>
        <v>0</v>
      </c>
      <c r="W70" s="12" t="b">
        <f t="shared" si="4"/>
        <v>0</v>
      </c>
      <c r="X70" s="12" t="b">
        <f t="shared" si="2"/>
        <v>0</v>
      </c>
      <c r="Y70" s="12" t="b">
        <f t="shared" si="5"/>
        <v>1</v>
      </c>
      <c r="Z70" s="12" t="b">
        <f t="shared" si="6"/>
        <v>1</v>
      </c>
      <c r="AA70" s="1">
        <v>1</v>
      </c>
      <c r="AH70" s="31">
        <v>29</v>
      </c>
      <c r="AI70" s="32" t="str">
        <f t="shared" ref="AI70" si="45">IF(OR(C70="x",C70="X"),1,IF(OR(G70="x",G70="X"),2,IF(OR(K70="x",K70="X"),3,IF(OR(O70="x",O70="X"),4,""))))</f>
        <v/>
      </c>
      <c r="AJ70" s="32" t="str">
        <f t="shared" ref="AJ70" si="46">IF(OR(C70="o",C70="O"),1,IF(OR(G70="o",G70="O"),2,IF(OR(K70="o",K70="O"),3,IF(OR(O70="o",O70="O"),4,""))))</f>
        <v/>
      </c>
    </row>
    <row r="71" spans="1:36" ht="2.1" customHeight="1" thickBo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7" t="b">
        <v>1</v>
      </c>
      <c r="Z71" s="7" t="b">
        <v>0</v>
      </c>
      <c r="AA71" s="1">
        <v>1</v>
      </c>
      <c r="AH71" s="33"/>
      <c r="AI71" s="34"/>
      <c r="AJ71" s="34"/>
    </row>
    <row r="72" spans="1:36" s="12" customFormat="1" ht="15" thickBot="1" x14ac:dyDescent="0.35">
      <c r="A72" s="8">
        <v>30</v>
      </c>
      <c r="B72" s="8"/>
      <c r="C72" s="22"/>
      <c r="D72" s="8"/>
      <c r="E72" s="9" t="s">
        <v>109</v>
      </c>
      <c r="F72" s="10"/>
      <c r="G72" s="22"/>
      <c r="H72" s="8"/>
      <c r="I72" s="9" t="s">
        <v>113</v>
      </c>
      <c r="J72" s="10"/>
      <c r="K72" s="22"/>
      <c r="L72" s="10"/>
      <c r="M72" s="11" t="s">
        <v>98</v>
      </c>
      <c r="N72" s="10"/>
      <c r="O72" s="22"/>
      <c r="P72" s="8"/>
      <c r="Q72" s="11" t="s">
        <v>99</v>
      </c>
      <c r="S72" s="12" t="b">
        <f t="shared" si="3"/>
        <v>0</v>
      </c>
      <c r="T72" s="12">
        <f>COUNTIFS(C72,"x",C72,"X")+ COUNTIFS(G72,"x",G72,"X")+COUNTIFS(K72,"x",K72,"X")+COUNTIFS(O72,"x",O72,"X")</f>
        <v>0</v>
      </c>
      <c r="U72" s="12">
        <f>COUNTIFS(C72,"o",C72,"o")+ COUNTIFS(G72,"o",G72,"o")+COUNTIFS(K72,"o",K72,"o")+COUNTIFS(O72,"o",O72,"o")</f>
        <v>0</v>
      </c>
      <c r="W72" s="12" t="b">
        <f t="shared" si="4"/>
        <v>0</v>
      </c>
      <c r="X72" s="12" t="b">
        <f t="shared" si="2"/>
        <v>0</v>
      </c>
      <c r="Y72" s="12" t="b">
        <f t="shared" si="5"/>
        <v>1</v>
      </c>
      <c r="Z72" s="12" t="b">
        <f t="shared" si="6"/>
        <v>1</v>
      </c>
      <c r="AA72" s="1">
        <v>1</v>
      </c>
      <c r="AH72" s="31">
        <v>30</v>
      </c>
      <c r="AI72" s="32" t="str">
        <f>IF(OR(C72="x",C72="X"),1,IF(OR(G72="x",G72="X"),2,IF(OR(K72="x",K72="X"),3,IF(OR(O72="x",O72="X"),4,""))))</f>
        <v/>
      </c>
      <c r="AJ72" s="32" t="str">
        <f>IF(OR(C72="o",C72="O"),1,IF(OR(G72="o",G72="O"),2,IF(OR(K72="o",K72="O"),3,IF(OR(O72="o",O72="O"),4,""))))</f>
        <v/>
      </c>
    </row>
    <row r="73" spans="1:36" s="12" customFormat="1" x14ac:dyDescent="0.3">
      <c r="A73" s="1"/>
      <c r="B73" s="1"/>
      <c r="C73" s="2"/>
      <c r="D73" s="2"/>
      <c r="E73" s="1"/>
      <c r="F73" s="1"/>
      <c r="G73" s="1"/>
      <c r="H73" s="2"/>
      <c r="I73" s="1"/>
      <c r="J73" s="1"/>
      <c r="K73" s="2"/>
      <c r="L73" s="1"/>
      <c r="M73" s="1"/>
      <c r="N73" s="1"/>
      <c r="O73" s="2"/>
      <c r="P73" s="2"/>
      <c r="Q73" s="1"/>
    </row>
    <row r="74" spans="1:36" s="12" customFormat="1" ht="15" thickBot="1" x14ac:dyDescent="0.35">
      <c r="A74" s="23" t="s">
        <v>145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4"/>
      <c r="Q74" s="23"/>
    </row>
    <row r="75" spans="1:36" s="12" customFormat="1" ht="15" customHeight="1" thickTop="1" x14ac:dyDescent="0.3">
      <c r="A75" s="1" t="s">
        <v>136</v>
      </c>
      <c r="B75" s="1"/>
      <c r="C75" s="2">
        <f>COUNTIFS(C14:C72,"x",C14:C72,"X")</f>
        <v>0</v>
      </c>
      <c r="D75" s="2"/>
      <c r="E75" s="1"/>
      <c r="F75" s="1"/>
      <c r="G75" s="1">
        <f>COUNTIFS(G14:G72,"x",G14:G72,"X")</f>
        <v>0</v>
      </c>
      <c r="H75" s="2"/>
      <c r="I75" s="1"/>
      <c r="J75" s="1"/>
      <c r="K75" s="2">
        <f>COUNTIFS(K14:K72,"x",K14:K72,"X")</f>
        <v>0</v>
      </c>
      <c r="L75" s="1"/>
      <c r="M75" s="1"/>
      <c r="N75" s="1"/>
      <c r="O75" s="2">
        <f>COUNTIFS(O14:O72,"x",O14:O72,"X")</f>
        <v>0</v>
      </c>
      <c r="P75" s="2"/>
      <c r="Q75" s="1">
        <f>SUM(C75:O75)</f>
        <v>0</v>
      </c>
    </row>
    <row r="76" spans="1:36" s="12" customFormat="1" x14ac:dyDescent="0.3">
      <c r="A76" s="1" t="s">
        <v>156</v>
      </c>
      <c r="B76" s="1"/>
      <c r="C76" s="2">
        <f>COUNTIFS(C14:C72,"o",C14:C72,"O")</f>
        <v>0</v>
      </c>
      <c r="D76" s="2"/>
      <c r="E76" s="1"/>
      <c r="F76" s="1"/>
      <c r="G76" s="1">
        <f>COUNTIFS(G14:G72,"o",G14:G72,"O")</f>
        <v>0</v>
      </c>
      <c r="H76" s="2"/>
      <c r="I76" s="1"/>
      <c r="J76" s="1"/>
      <c r="K76" s="2">
        <f>COUNTIFS(K14:K72,"o",K14:K72,"O")</f>
        <v>0</v>
      </c>
      <c r="L76" s="1"/>
      <c r="M76" s="1"/>
      <c r="N76" s="1"/>
      <c r="O76" s="2">
        <f>COUNTIFS(O14:O72,"o",O14:O72,"O")</f>
        <v>0</v>
      </c>
      <c r="P76" s="2"/>
      <c r="Q76" s="1">
        <f>SUM(C76:O76)</f>
        <v>0</v>
      </c>
    </row>
    <row r="77" spans="1:36" s="12" customFormat="1" x14ac:dyDescent="0.3">
      <c r="A77" s="1"/>
      <c r="B77" s="1"/>
      <c r="C77" s="2"/>
      <c r="D77" s="2"/>
      <c r="E77" s="1"/>
      <c r="F77" s="1"/>
      <c r="G77" s="1"/>
      <c r="H77" s="2"/>
      <c r="I77" s="1"/>
      <c r="J77" s="1"/>
      <c r="K77" s="2"/>
      <c r="L77" s="1"/>
      <c r="M77" s="1"/>
      <c r="N77" s="1"/>
      <c r="O77" s="2"/>
      <c r="P77" s="2"/>
      <c r="Q77" s="1"/>
    </row>
    <row r="78" spans="1:36" s="12" customFormat="1" ht="59.25" customHeight="1" x14ac:dyDescent="0.3">
      <c r="A78" s="44" t="str">
        <f>IF(AND(Q75=0,Q76=0),"",IF(AND(Q75=30,Q76=30),"VÝBORNE, koniec testu! Súbor uložte!","POZOR, dotazník je nedokončený alebo je vyplnený NEsprávne!"))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</row>
    <row r="79" spans="1:36" s="12" customFormat="1" x14ac:dyDescent="0.3">
      <c r="A79" s="1"/>
      <c r="B79" s="1"/>
      <c r="C79" s="2"/>
      <c r="D79" s="2"/>
      <c r="E79" s="1"/>
      <c r="F79" s="1"/>
      <c r="G79" s="1"/>
      <c r="H79" s="2"/>
      <c r="I79" s="1"/>
      <c r="J79" s="1"/>
      <c r="K79" s="2"/>
      <c r="L79" s="1"/>
      <c r="M79" s="1"/>
      <c r="N79" s="1"/>
      <c r="O79" s="2"/>
      <c r="P79" s="2"/>
      <c r="Q79" s="1"/>
    </row>
    <row r="80" spans="1:36" s="12" customFormat="1" x14ac:dyDescent="0.3">
      <c r="A80" s="1"/>
      <c r="B80" s="1"/>
      <c r="C80" s="2"/>
      <c r="D80" s="2"/>
      <c r="E80" s="1"/>
      <c r="F80" s="1"/>
      <c r="G80" s="1"/>
      <c r="H80" s="2"/>
      <c r="I80" s="1"/>
      <c r="J80" s="1"/>
      <c r="K80" s="2"/>
      <c r="L80" s="1"/>
      <c r="M80" s="1"/>
      <c r="N80" s="1"/>
      <c r="O80" s="2"/>
      <c r="P80" s="2"/>
      <c r="Q80" s="1"/>
    </row>
    <row r="81" spans="1:17" s="12" customFormat="1" x14ac:dyDescent="0.3">
      <c r="A81" s="1"/>
      <c r="B81" s="1"/>
      <c r="C81" s="2"/>
      <c r="D81" s="2"/>
      <c r="E81" s="1"/>
      <c r="F81" s="1"/>
      <c r="G81" s="1"/>
      <c r="H81" s="2"/>
      <c r="I81" s="1"/>
      <c r="J81" s="1"/>
      <c r="K81" s="2"/>
      <c r="L81" s="1"/>
      <c r="M81" s="1"/>
      <c r="N81" s="1"/>
      <c r="O81" s="2"/>
      <c r="P81" s="2"/>
      <c r="Q81" s="1"/>
    </row>
    <row r="82" spans="1:17" s="12" customFormat="1" x14ac:dyDescent="0.3">
      <c r="A82" s="1"/>
      <c r="B82" s="1"/>
      <c r="C82" s="2"/>
      <c r="D82" s="2"/>
      <c r="E82" s="1"/>
      <c r="F82" s="1"/>
      <c r="G82" s="1"/>
      <c r="H82" s="2"/>
      <c r="I82" s="1"/>
      <c r="J82" s="1"/>
      <c r="K82" s="2"/>
      <c r="L82" s="1"/>
      <c r="M82" s="1"/>
      <c r="N82" s="1"/>
      <c r="O82" s="2"/>
      <c r="P82" s="2"/>
      <c r="Q82" s="1"/>
    </row>
    <row r="83" spans="1:17" s="12" customFormat="1" x14ac:dyDescent="0.3">
      <c r="A83" s="1"/>
      <c r="B83" s="1"/>
      <c r="C83" s="2"/>
      <c r="D83" s="2"/>
      <c r="E83" s="1"/>
      <c r="F83" s="1"/>
      <c r="G83" s="1"/>
      <c r="H83" s="2"/>
      <c r="I83" s="1"/>
      <c r="J83" s="1"/>
      <c r="K83" s="2"/>
      <c r="L83" s="1"/>
      <c r="M83" s="1"/>
      <c r="N83" s="1"/>
      <c r="O83" s="2"/>
      <c r="P83" s="2"/>
      <c r="Q83" s="1"/>
    </row>
    <row r="84" spans="1:17" s="12" customFormat="1" x14ac:dyDescent="0.3">
      <c r="A84" s="1"/>
      <c r="B84" s="1"/>
      <c r="C84" s="2"/>
      <c r="D84" s="2"/>
      <c r="E84" s="1"/>
      <c r="F84" s="1"/>
      <c r="G84" s="1"/>
      <c r="H84" s="2"/>
      <c r="I84" s="1"/>
      <c r="J84" s="1"/>
      <c r="K84" s="2"/>
      <c r="L84" s="1"/>
      <c r="M84" s="1"/>
      <c r="N84" s="1"/>
      <c r="O84" s="2"/>
      <c r="P84" s="2"/>
      <c r="Q84" s="1"/>
    </row>
    <row r="85" spans="1:17" s="12" customFormat="1" x14ac:dyDescent="0.3">
      <c r="A85" s="1"/>
      <c r="B85" s="1"/>
      <c r="C85" s="2"/>
      <c r="D85" s="2"/>
      <c r="E85" s="1"/>
      <c r="F85" s="1"/>
      <c r="G85" s="1"/>
      <c r="H85" s="2"/>
      <c r="I85" s="1"/>
      <c r="J85" s="1"/>
      <c r="K85" s="2"/>
      <c r="L85" s="1"/>
      <c r="M85" s="1"/>
      <c r="N85" s="1"/>
      <c r="O85" s="2"/>
      <c r="P85" s="2"/>
      <c r="Q85" s="1"/>
    </row>
    <row r="86" spans="1:17" s="12" customFormat="1" x14ac:dyDescent="0.3">
      <c r="A86" s="1"/>
      <c r="B86" s="1"/>
      <c r="C86" s="2"/>
      <c r="D86" s="2"/>
      <c r="E86" s="1"/>
      <c r="F86" s="1"/>
      <c r="G86" s="1"/>
      <c r="H86" s="2"/>
      <c r="I86" s="1"/>
      <c r="J86" s="1"/>
      <c r="K86" s="2"/>
      <c r="L86" s="1"/>
      <c r="M86" s="1"/>
      <c r="N86" s="1"/>
      <c r="O86" s="2"/>
      <c r="P86" s="2"/>
      <c r="Q86" s="1"/>
    </row>
    <row r="87" spans="1:17" s="12" customFormat="1" x14ac:dyDescent="0.3">
      <c r="A87" s="1"/>
      <c r="B87" s="1"/>
      <c r="C87" s="2"/>
      <c r="D87" s="2"/>
      <c r="E87" s="1"/>
      <c r="F87" s="1"/>
      <c r="G87" s="1"/>
      <c r="H87" s="2"/>
      <c r="I87" s="1"/>
      <c r="J87" s="1"/>
      <c r="K87" s="2"/>
      <c r="L87" s="1"/>
      <c r="M87" s="1"/>
      <c r="N87" s="1"/>
      <c r="O87" s="2"/>
      <c r="P87" s="2"/>
      <c r="Q87" s="1"/>
    </row>
    <row r="88" spans="1:17" s="12" customFormat="1" x14ac:dyDescent="0.3">
      <c r="A88" s="1"/>
      <c r="B88" s="1"/>
      <c r="C88" s="2"/>
      <c r="D88" s="2"/>
      <c r="E88" s="1"/>
      <c r="F88" s="1"/>
      <c r="G88" s="1"/>
      <c r="H88" s="2"/>
      <c r="I88" s="1"/>
      <c r="J88" s="1"/>
      <c r="K88" s="2"/>
      <c r="L88" s="1"/>
      <c r="M88" s="1"/>
      <c r="N88" s="1"/>
      <c r="O88" s="2"/>
      <c r="P88" s="2"/>
      <c r="Q88" s="1"/>
    </row>
    <row r="89" spans="1:17" s="12" customFormat="1" x14ac:dyDescent="0.3">
      <c r="A89" s="1"/>
      <c r="B89" s="1"/>
      <c r="C89" s="2"/>
      <c r="D89" s="2"/>
      <c r="E89" s="1"/>
      <c r="F89" s="1"/>
      <c r="G89" s="1"/>
      <c r="H89" s="2"/>
      <c r="I89" s="1"/>
      <c r="J89" s="1"/>
      <c r="K89" s="2"/>
      <c r="L89" s="1"/>
      <c r="M89" s="1"/>
      <c r="N89" s="1"/>
      <c r="O89" s="2"/>
      <c r="P89" s="2"/>
      <c r="Q89" s="1"/>
    </row>
    <row r="90" spans="1:17" s="12" customFormat="1" x14ac:dyDescent="0.3">
      <c r="A90" s="1"/>
      <c r="B90" s="1"/>
      <c r="C90" s="2"/>
      <c r="D90" s="2"/>
      <c r="E90" s="1"/>
      <c r="F90" s="1"/>
      <c r="G90" s="1"/>
      <c r="H90" s="2"/>
      <c r="I90" s="1"/>
      <c r="J90" s="1"/>
      <c r="K90" s="2"/>
      <c r="L90" s="1"/>
      <c r="M90" s="1"/>
      <c r="N90" s="1"/>
      <c r="O90" s="2"/>
      <c r="P90" s="2"/>
      <c r="Q90" s="1"/>
    </row>
    <row r="91" spans="1:17" s="12" customFormat="1" x14ac:dyDescent="0.3">
      <c r="A91" s="1"/>
      <c r="B91" s="1"/>
      <c r="C91" s="2"/>
      <c r="D91" s="2"/>
      <c r="E91" s="1"/>
      <c r="F91" s="1"/>
      <c r="G91" s="1"/>
      <c r="H91" s="2"/>
      <c r="I91" s="1"/>
      <c r="J91" s="1"/>
      <c r="K91" s="2"/>
      <c r="L91" s="1"/>
      <c r="M91" s="1"/>
      <c r="N91" s="1"/>
      <c r="O91" s="2"/>
      <c r="P91" s="2"/>
      <c r="Q91" s="1"/>
    </row>
    <row r="92" spans="1:17" s="12" customFormat="1" x14ac:dyDescent="0.3">
      <c r="A92" s="1"/>
      <c r="B92" s="1"/>
      <c r="C92" s="2"/>
      <c r="D92" s="2"/>
      <c r="E92" s="1"/>
      <c r="F92" s="1"/>
      <c r="G92" s="1"/>
      <c r="H92" s="2"/>
      <c r="I92" s="1"/>
      <c r="J92" s="1"/>
      <c r="K92" s="2"/>
      <c r="L92" s="1"/>
      <c r="M92" s="1"/>
      <c r="N92" s="1"/>
      <c r="O92" s="2"/>
      <c r="P92" s="2"/>
      <c r="Q92" s="1"/>
    </row>
    <row r="93" spans="1:17" s="12" customFormat="1" x14ac:dyDescent="0.3">
      <c r="A93" s="1"/>
      <c r="B93" s="1"/>
      <c r="C93" s="2"/>
      <c r="D93" s="2"/>
      <c r="E93" s="1"/>
      <c r="F93" s="1"/>
      <c r="G93" s="1"/>
      <c r="H93" s="2"/>
      <c r="I93" s="1"/>
      <c r="J93" s="1"/>
      <c r="K93" s="2"/>
      <c r="L93" s="1"/>
      <c r="M93" s="1"/>
      <c r="N93" s="1"/>
      <c r="O93" s="2"/>
      <c r="P93" s="2"/>
      <c r="Q93" s="1"/>
    </row>
    <row r="94" spans="1:17" s="12" customFormat="1" x14ac:dyDescent="0.3">
      <c r="A94" s="1"/>
      <c r="B94" s="1"/>
      <c r="C94" s="2"/>
      <c r="D94" s="2"/>
      <c r="E94" s="1"/>
      <c r="F94" s="1"/>
      <c r="G94" s="1"/>
      <c r="H94" s="2"/>
      <c r="I94" s="1"/>
      <c r="J94" s="1"/>
      <c r="K94" s="2"/>
      <c r="L94" s="1"/>
      <c r="M94" s="1"/>
      <c r="N94" s="1"/>
      <c r="O94" s="2"/>
      <c r="P94" s="2"/>
      <c r="Q94" s="1"/>
    </row>
    <row r="95" spans="1:17" s="12" customFormat="1" x14ac:dyDescent="0.3">
      <c r="A95" s="1"/>
      <c r="B95" s="1"/>
      <c r="C95" s="2"/>
      <c r="D95" s="2"/>
      <c r="E95" s="1"/>
      <c r="F95" s="1"/>
      <c r="G95" s="1"/>
      <c r="H95" s="2"/>
      <c r="I95" s="1"/>
      <c r="J95" s="1"/>
      <c r="K95" s="2"/>
      <c r="L95" s="1"/>
      <c r="M95" s="1"/>
      <c r="N95" s="1"/>
      <c r="O95" s="2"/>
      <c r="P95" s="2"/>
      <c r="Q95" s="1"/>
    </row>
    <row r="96" spans="1:17" s="12" customFormat="1" x14ac:dyDescent="0.3">
      <c r="A96" s="1"/>
      <c r="B96" s="1"/>
      <c r="C96" s="2"/>
      <c r="D96" s="2"/>
      <c r="E96" s="1"/>
      <c r="F96" s="1"/>
      <c r="G96" s="1"/>
      <c r="H96" s="2"/>
      <c r="I96" s="1"/>
      <c r="J96" s="1"/>
      <c r="K96" s="2"/>
      <c r="L96" s="1"/>
      <c r="M96" s="1"/>
      <c r="N96" s="1"/>
      <c r="O96" s="2"/>
      <c r="P96" s="2"/>
      <c r="Q96" s="1"/>
    </row>
    <row r="97" spans="1:17" s="12" customFormat="1" x14ac:dyDescent="0.3">
      <c r="A97" s="1"/>
      <c r="B97" s="1"/>
      <c r="C97" s="2"/>
      <c r="D97" s="2"/>
      <c r="E97" s="1"/>
      <c r="F97" s="1"/>
      <c r="G97" s="1"/>
      <c r="H97" s="2"/>
      <c r="I97" s="1"/>
      <c r="J97" s="1"/>
      <c r="K97" s="2"/>
      <c r="L97" s="1"/>
      <c r="M97" s="1"/>
      <c r="N97" s="1"/>
      <c r="O97" s="2"/>
      <c r="P97" s="2"/>
      <c r="Q97" s="1"/>
    </row>
    <row r="98" spans="1:17" s="12" customFormat="1" x14ac:dyDescent="0.3">
      <c r="A98" s="1"/>
      <c r="B98" s="1"/>
      <c r="C98" s="2"/>
      <c r="D98" s="2"/>
      <c r="E98" s="1"/>
      <c r="F98" s="1"/>
      <c r="G98" s="1"/>
      <c r="H98" s="2"/>
      <c r="I98" s="1"/>
      <c r="J98" s="1"/>
      <c r="K98" s="2"/>
      <c r="L98" s="1"/>
      <c r="M98" s="1"/>
      <c r="N98" s="1"/>
      <c r="O98" s="2"/>
      <c r="P98" s="2"/>
      <c r="Q98" s="1"/>
    </row>
    <row r="99" spans="1:17" s="12" customFormat="1" x14ac:dyDescent="0.3">
      <c r="A99" s="1"/>
      <c r="B99" s="1"/>
      <c r="C99" s="2"/>
      <c r="D99" s="2"/>
      <c r="E99" s="1"/>
      <c r="F99" s="1"/>
      <c r="G99" s="1"/>
      <c r="H99" s="2"/>
      <c r="I99" s="1"/>
      <c r="J99" s="1"/>
      <c r="K99" s="2"/>
      <c r="L99" s="1"/>
      <c r="M99" s="1"/>
      <c r="N99" s="1"/>
      <c r="O99" s="2"/>
      <c r="P99" s="2"/>
      <c r="Q99" s="1"/>
    </row>
    <row r="100" spans="1:17" s="12" customFormat="1" x14ac:dyDescent="0.3">
      <c r="A100" s="1"/>
      <c r="B100" s="1"/>
      <c r="C100" s="2"/>
      <c r="D100" s="2"/>
      <c r="E100" s="1"/>
      <c r="F100" s="1"/>
      <c r="G100" s="1"/>
      <c r="H100" s="2"/>
      <c r="I100" s="1"/>
      <c r="J100" s="1"/>
      <c r="K100" s="2"/>
      <c r="L100" s="1"/>
      <c r="M100" s="1"/>
      <c r="N100" s="1"/>
      <c r="O100" s="2"/>
      <c r="P100" s="2"/>
      <c r="Q100" s="1"/>
    </row>
    <row r="101" spans="1:17" s="12" customFormat="1" x14ac:dyDescent="0.3">
      <c r="A101" s="1"/>
      <c r="B101" s="1"/>
      <c r="C101" s="2"/>
      <c r="D101" s="2"/>
      <c r="E101" s="1"/>
      <c r="F101" s="1"/>
      <c r="G101" s="1"/>
      <c r="H101" s="2"/>
      <c r="I101" s="1"/>
      <c r="J101" s="1"/>
      <c r="K101" s="2"/>
      <c r="L101" s="1"/>
      <c r="M101" s="1"/>
      <c r="N101" s="1"/>
      <c r="O101" s="2"/>
      <c r="P101" s="2"/>
      <c r="Q101" s="1"/>
    </row>
    <row r="102" spans="1:17" s="12" customFormat="1" x14ac:dyDescent="0.3">
      <c r="A102" s="1"/>
      <c r="B102" s="1"/>
      <c r="C102" s="2"/>
      <c r="D102" s="2"/>
      <c r="E102" s="1"/>
      <c r="F102" s="1"/>
      <c r="G102" s="1"/>
      <c r="H102" s="2"/>
      <c r="I102" s="1"/>
      <c r="J102" s="1"/>
      <c r="K102" s="2"/>
      <c r="L102" s="1"/>
      <c r="M102" s="1"/>
      <c r="N102" s="1"/>
      <c r="O102" s="2"/>
      <c r="P102" s="2"/>
      <c r="Q102" s="1"/>
    </row>
    <row r="103" spans="1:17" s="12" customFormat="1" x14ac:dyDescent="0.3">
      <c r="A103" s="1"/>
      <c r="B103" s="1"/>
      <c r="C103" s="2"/>
      <c r="D103" s="2"/>
      <c r="E103" s="1"/>
      <c r="F103" s="1"/>
      <c r="G103" s="1"/>
      <c r="H103" s="2"/>
      <c r="I103" s="1"/>
      <c r="J103" s="1"/>
      <c r="K103" s="2"/>
      <c r="L103" s="1"/>
      <c r="M103" s="1"/>
      <c r="N103" s="1"/>
      <c r="O103" s="2"/>
      <c r="P103" s="2"/>
      <c r="Q103" s="1"/>
    </row>
    <row r="104" spans="1:17" s="12" customFormat="1" x14ac:dyDescent="0.3">
      <c r="A104" s="1"/>
      <c r="B104" s="1"/>
      <c r="C104" s="2"/>
      <c r="D104" s="2"/>
      <c r="E104" s="1"/>
      <c r="F104" s="1"/>
      <c r="G104" s="1"/>
      <c r="H104" s="2"/>
      <c r="I104" s="1"/>
      <c r="J104" s="1"/>
      <c r="K104" s="2"/>
      <c r="L104" s="1"/>
      <c r="M104" s="1"/>
      <c r="N104" s="1"/>
      <c r="O104" s="2"/>
      <c r="P104" s="2"/>
      <c r="Q104" s="1"/>
    </row>
    <row r="105" spans="1:17" s="12" customFormat="1" x14ac:dyDescent="0.3">
      <c r="A105" s="1"/>
      <c r="B105" s="1"/>
      <c r="C105" s="2"/>
      <c r="D105" s="2"/>
      <c r="E105" s="1"/>
      <c r="F105" s="1"/>
      <c r="G105" s="1"/>
      <c r="H105" s="2"/>
      <c r="I105" s="1"/>
      <c r="J105" s="1"/>
      <c r="K105" s="2"/>
      <c r="L105" s="1"/>
      <c r="M105" s="1"/>
      <c r="N105" s="1"/>
      <c r="O105" s="2"/>
      <c r="P105" s="2"/>
      <c r="Q105" s="1"/>
    </row>
  </sheetData>
  <sheetProtection algorithmName="SHA-512" hashValue="0pHK2Pi/fSz0o4v+bEZmU7p5qzMOXYTaqDSMAqbFLtzvOY428OccS1sesZ0kxSyGVRNQhEaIEzVspfIYPKeb8w==" saltValue="nOseTtqlaOpdXHJi1xsUKg==" spinCount="100000" sheet="1" objects="1" scenarios="1" selectLockedCells="1"/>
  <customSheetViews>
    <customSheetView guid="{9A78D714-D9F3-489C-A4F6-30C09763E24C}" showPageBreaks="1" showGridLines="0" printArea="1" hiddenColumns="1" view="pageBreakPreview">
      <pane ySplit="9" topLeftCell="A10" activePane="bottomLeft" state="frozen"/>
      <selection pane="bottomLeft" activeCell="AK6" sqref="AK6"/>
      <colBreaks count="1" manualBreakCount="1">
        <brk id="32" max="78" man="1"/>
      </colBreaks>
      <pageMargins left="0.70866141732283472" right="0.70866141732283472" top="0.74803149606299213" bottom="0.74803149606299213" header="0.31496062992125984" footer="0.31496062992125984"/>
      <pageSetup paperSize="9" scale="83" orientation="portrait" r:id="rId1"/>
    </customSheetView>
    <customSheetView guid="{E4D657E8-145E-4C41-8C53-735343F86621}" showPageBreaks="1" showGridLines="0" printArea="1" hiddenColumns="1" view="pageBreakPreview">
      <pane ySplit="9" topLeftCell="A10" activePane="bottomLeft" state="frozen"/>
      <selection pane="bottomLeft" activeCell="AN8" sqref="AN8"/>
      <colBreaks count="1" manualBreakCount="1">
        <brk id="32" max="78" man="1"/>
      </colBreaks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</customSheetViews>
  <mergeCells count="3">
    <mergeCell ref="A8:Q8"/>
    <mergeCell ref="A78:Q78"/>
    <mergeCell ref="Q2:Q6"/>
  </mergeCells>
  <conditionalFormatting sqref="A12:G13 I12:K13 M12:Z13 A16:Z16">
    <cfRule type="expression" dxfId="1297" priority="474">
      <formula>OR($Z12=TRUE,$Y12=TRUE)</formula>
    </cfRule>
  </conditionalFormatting>
  <conditionalFormatting sqref="A12:G13 I12:K13 M12:X13 A16:X16">
    <cfRule type="expression" dxfId="1296" priority="475">
      <formula>$X12=FALSE</formula>
    </cfRule>
  </conditionalFormatting>
  <conditionalFormatting sqref="H12:H13">
    <cfRule type="expression" dxfId="1295" priority="472" stopIfTrue="1">
      <formula>OR($Z12=TRUE,$Y12=TRUE)</formula>
    </cfRule>
  </conditionalFormatting>
  <conditionalFormatting sqref="H12:H13">
    <cfRule type="expression" dxfId="1294" priority="473">
      <formula>$X12=FALSE</formula>
    </cfRule>
  </conditionalFormatting>
  <conditionalFormatting sqref="L12:L13">
    <cfRule type="expression" dxfId="1293" priority="470" stopIfTrue="1">
      <formula>OR($Z12=TRUE,$Y12=TRUE)</formula>
    </cfRule>
  </conditionalFormatting>
  <conditionalFormatting sqref="L12:L13">
    <cfRule type="expression" dxfId="1292" priority="471">
      <formula>$X12=FALSE</formula>
    </cfRule>
  </conditionalFormatting>
  <conditionalFormatting sqref="A15:G15 I15:K15 M15:Z15">
    <cfRule type="expression" dxfId="1291" priority="468" stopIfTrue="1">
      <formula>OR($Z15=TRUE,$Y15=TRUE)</formula>
    </cfRule>
  </conditionalFormatting>
  <conditionalFormatting sqref="A15:G15 I15:K15 M15:X15">
    <cfRule type="expression" dxfId="1290" priority="469">
      <formula>$X15=FALSE</formula>
    </cfRule>
  </conditionalFormatting>
  <conditionalFormatting sqref="H15">
    <cfRule type="expression" dxfId="1289" priority="466" stopIfTrue="1">
      <formula>OR($Z15=TRUE,$Y15=TRUE)</formula>
    </cfRule>
  </conditionalFormatting>
  <conditionalFormatting sqref="H15">
    <cfRule type="expression" dxfId="1288" priority="467">
      <formula>$X15=FALSE</formula>
    </cfRule>
  </conditionalFormatting>
  <conditionalFormatting sqref="L15">
    <cfRule type="expression" dxfId="1287" priority="464" stopIfTrue="1">
      <formula>OR($Z15=TRUE,$Y15=TRUE)</formula>
    </cfRule>
  </conditionalFormatting>
  <conditionalFormatting sqref="L15">
    <cfRule type="expression" dxfId="1286" priority="465">
      <formula>$X15=FALSE</formula>
    </cfRule>
  </conditionalFormatting>
  <conditionalFormatting sqref="A17:G17 I17:K17 M17:Z17">
    <cfRule type="expression" dxfId="1285" priority="462" stopIfTrue="1">
      <formula>OR($Z17=TRUE,$Y17=TRUE)</formula>
    </cfRule>
  </conditionalFormatting>
  <conditionalFormatting sqref="A17:G17 I17:K17 M17:X17">
    <cfRule type="expression" dxfId="1284" priority="463">
      <formula>$X17=FALSE</formula>
    </cfRule>
  </conditionalFormatting>
  <conditionalFormatting sqref="H17">
    <cfRule type="expression" dxfId="1283" priority="460" stopIfTrue="1">
      <formula>OR($Z17=TRUE,$Y17=TRUE)</formula>
    </cfRule>
  </conditionalFormatting>
  <conditionalFormatting sqref="H17">
    <cfRule type="expression" dxfId="1282" priority="461">
      <formula>$X17=FALSE</formula>
    </cfRule>
  </conditionalFormatting>
  <conditionalFormatting sqref="L17">
    <cfRule type="expression" dxfId="1281" priority="458" stopIfTrue="1">
      <formula>OR($Z17=TRUE,$Y17=TRUE)</formula>
    </cfRule>
  </conditionalFormatting>
  <conditionalFormatting sqref="L17">
    <cfRule type="expression" dxfId="1280" priority="459">
      <formula>$X17=FALSE</formula>
    </cfRule>
  </conditionalFormatting>
  <conditionalFormatting sqref="A19:F19 I19:K19 M19:X19">
    <cfRule type="expression" dxfId="1279" priority="456" stopIfTrue="1">
      <formula>OR($Z19=TRUE,$Y19=TRUE)</formula>
    </cfRule>
  </conditionalFormatting>
  <conditionalFormatting sqref="A19:F19 I19:K19 M19:X19">
    <cfRule type="expression" dxfId="1278" priority="457">
      <formula>$X19=FALSE</formula>
    </cfRule>
  </conditionalFormatting>
  <conditionalFormatting sqref="H19">
    <cfRule type="expression" dxfId="1277" priority="454" stopIfTrue="1">
      <formula>OR($Z19=TRUE,$Y19=TRUE)</formula>
    </cfRule>
  </conditionalFormatting>
  <conditionalFormatting sqref="H19">
    <cfRule type="expression" dxfId="1276" priority="455">
      <formula>$X19=FALSE</formula>
    </cfRule>
  </conditionalFormatting>
  <conditionalFormatting sqref="L19">
    <cfRule type="expression" dxfId="1275" priority="452" stopIfTrue="1">
      <formula>OR($Z19=TRUE,$Y19=TRUE)</formula>
    </cfRule>
  </conditionalFormatting>
  <conditionalFormatting sqref="L19">
    <cfRule type="expression" dxfId="1274" priority="453">
      <formula>$X19=FALSE</formula>
    </cfRule>
  </conditionalFormatting>
  <conditionalFormatting sqref="A21:F21 I21:K21 M21:X21 C23 C25 C27 C29 C31 C33 C35 C37 C39 C41 C43 C45 C47 C49 C51 C53 C55 C57 C59 C61 C63 C65 C67 C69 C71">
    <cfRule type="expression" dxfId="1273" priority="450" stopIfTrue="1">
      <formula>OR($Z21=TRUE,$Y21=TRUE)</formula>
    </cfRule>
  </conditionalFormatting>
  <conditionalFormatting sqref="A21:F21 I21:K21 M21:X21 C23 C25 C27 C29 C31 C33 C35 C37 C39 C41 C43 C45 C47 C49 C51 C53 C55 C57 C59 C61 C63 C65 C67 C69 C71">
    <cfRule type="expression" dxfId="1272" priority="451">
      <formula>$X21=FALSE</formula>
    </cfRule>
  </conditionalFormatting>
  <conditionalFormatting sqref="H21">
    <cfRule type="expression" dxfId="1271" priority="448" stopIfTrue="1">
      <formula>OR($Z21=TRUE,$Y21=TRUE)</formula>
    </cfRule>
  </conditionalFormatting>
  <conditionalFormatting sqref="H21">
    <cfRule type="expression" dxfId="1270" priority="449">
      <formula>$X21=FALSE</formula>
    </cfRule>
  </conditionalFormatting>
  <conditionalFormatting sqref="L21">
    <cfRule type="expression" dxfId="1269" priority="446" stopIfTrue="1">
      <formula>OR($Z21=TRUE,$Y21=TRUE)</formula>
    </cfRule>
  </conditionalFormatting>
  <conditionalFormatting sqref="L21">
    <cfRule type="expression" dxfId="1268" priority="447">
      <formula>$X21=FALSE</formula>
    </cfRule>
  </conditionalFormatting>
  <conditionalFormatting sqref="A23:B23 I23:K23 M23:X23 D23:F23">
    <cfRule type="expression" dxfId="1267" priority="444" stopIfTrue="1">
      <formula>OR($Z23=TRUE,$Y23=TRUE)</formula>
    </cfRule>
  </conditionalFormatting>
  <conditionalFormatting sqref="A23:B23 I23:K23 M23:X23 D23:F23">
    <cfRule type="expression" dxfId="1266" priority="445">
      <formula>$X23=FALSE</formula>
    </cfRule>
  </conditionalFormatting>
  <conditionalFormatting sqref="H23">
    <cfRule type="expression" dxfId="1265" priority="442" stopIfTrue="1">
      <formula>OR($Z23=TRUE,$Y23=TRUE)</formula>
    </cfRule>
  </conditionalFormatting>
  <conditionalFormatting sqref="H23">
    <cfRule type="expression" dxfId="1264" priority="443">
      <formula>$X23=FALSE</formula>
    </cfRule>
  </conditionalFormatting>
  <conditionalFormatting sqref="L23">
    <cfRule type="expression" dxfId="1263" priority="440" stopIfTrue="1">
      <formula>OR($Z23=TRUE,$Y23=TRUE)</formula>
    </cfRule>
  </conditionalFormatting>
  <conditionalFormatting sqref="L23">
    <cfRule type="expression" dxfId="1262" priority="441">
      <formula>$X23=FALSE</formula>
    </cfRule>
  </conditionalFormatting>
  <conditionalFormatting sqref="A25:B25 I25:K25 M25:X25 D25:F25">
    <cfRule type="expression" dxfId="1261" priority="438" stopIfTrue="1">
      <formula>OR($Z25=TRUE,$Y25=TRUE)</formula>
    </cfRule>
  </conditionalFormatting>
  <conditionalFormatting sqref="A25:B25 I25:K25 M25:X25 D25:F25">
    <cfRule type="expression" dxfId="1260" priority="439">
      <formula>$X25=FALSE</formula>
    </cfRule>
  </conditionalFormatting>
  <conditionalFormatting sqref="H25">
    <cfRule type="expression" dxfId="1259" priority="436" stopIfTrue="1">
      <formula>OR($Z25=TRUE,$Y25=TRUE)</formula>
    </cfRule>
  </conditionalFormatting>
  <conditionalFormatting sqref="H25">
    <cfRule type="expression" dxfId="1258" priority="437">
      <formula>$X25=FALSE</formula>
    </cfRule>
  </conditionalFormatting>
  <conditionalFormatting sqref="L25">
    <cfRule type="expression" dxfId="1257" priority="434" stopIfTrue="1">
      <formula>OR($Z25=TRUE,$Y25=TRUE)</formula>
    </cfRule>
  </conditionalFormatting>
  <conditionalFormatting sqref="L25">
    <cfRule type="expression" dxfId="1256" priority="435">
      <formula>$X25=FALSE</formula>
    </cfRule>
  </conditionalFormatting>
  <conditionalFormatting sqref="A27:B27 I27:K27 M27:X27 D27:F27">
    <cfRule type="expression" dxfId="1255" priority="432" stopIfTrue="1">
      <formula>OR($Z27=TRUE,$Y27=TRUE)</formula>
    </cfRule>
  </conditionalFormatting>
  <conditionalFormatting sqref="A27:B27 I27:K27 M27:X27 D27:F27">
    <cfRule type="expression" dxfId="1254" priority="433">
      <formula>$X27=FALSE</formula>
    </cfRule>
  </conditionalFormatting>
  <conditionalFormatting sqref="H27">
    <cfRule type="expression" dxfId="1253" priority="430" stopIfTrue="1">
      <formula>OR($Z27=TRUE,$Y27=TRUE)</formula>
    </cfRule>
  </conditionalFormatting>
  <conditionalFormatting sqref="H27">
    <cfRule type="expression" dxfId="1252" priority="431">
      <formula>$X27=FALSE</formula>
    </cfRule>
  </conditionalFormatting>
  <conditionalFormatting sqref="L27">
    <cfRule type="expression" dxfId="1251" priority="428" stopIfTrue="1">
      <formula>OR($Z27=TRUE,$Y27=TRUE)</formula>
    </cfRule>
  </conditionalFormatting>
  <conditionalFormatting sqref="L27">
    <cfRule type="expression" dxfId="1250" priority="429">
      <formula>$X27=FALSE</formula>
    </cfRule>
  </conditionalFormatting>
  <conditionalFormatting sqref="A29:B29 I29:K29 M29:X29 D29:F29">
    <cfRule type="expression" dxfId="1249" priority="426" stopIfTrue="1">
      <formula>OR($Z29=TRUE,$Y29=TRUE)</formula>
    </cfRule>
  </conditionalFormatting>
  <conditionalFormatting sqref="A29:B29 I29:K29 M29:X29 D29:F29">
    <cfRule type="expression" dxfId="1248" priority="427">
      <formula>$X29=FALSE</formula>
    </cfRule>
  </conditionalFormatting>
  <conditionalFormatting sqref="H29">
    <cfRule type="expression" dxfId="1247" priority="424" stopIfTrue="1">
      <formula>OR($Z29=TRUE,$Y29=TRUE)</formula>
    </cfRule>
  </conditionalFormatting>
  <conditionalFormatting sqref="H29">
    <cfRule type="expression" dxfId="1246" priority="425">
      <formula>$X29=FALSE</formula>
    </cfRule>
  </conditionalFormatting>
  <conditionalFormatting sqref="L29">
    <cfRule type="expression" dxfId="1245" priority="422" stopIfTrue="1">
      <formula>OR($Z29=TRUE,$Y29=TRUE)</formula>
    </cfRule>
  </conditionalFormatting>
  <conditionalFormatting sqref="L29">
    <cfRule type="expression" dxfId="1244" priority="423">
      <formula>$X29=FALSE</formula>
    </cfRule>
  </conditionalFormatting>
  <conditionalFormatting sqref="A31:B31 I31:K31 M31:X31 D31:F31">
    <cfRule type="expression" dxfId="1243" priority="420" stopIfTrue="1">
      <formula>OR($Z31=TRUE,$Y31=TRUE)</formula>
    </cfRule>
  </conditionalFormatting>
  <conditionalFormatting sqref="A31:B31 I31:K31 M31:X31 D31:F31">
    <cfRule type="expression" dxfId="1242" priority="421">
      <formula>$X31=FALSE</formula>
    </cfRule>
  </conditionalFormatting>
  <conditionalFormatting sqref="H31">
    <cfRule type="expression" dxfId="1241" priority="418" stopIfTrue="1">
      <formula>OR($Z31=TRUE,$Y31=TRUE)</formula>
    </cfRule>
  </conditionalFormatting>
  <conditionalFormatting sqref="H31">
    <cfRule type="expression" dxfId="1240" priority="419">
      <formula>$X31=FALSE</formula>
    </cfRule>
  </conditionalFormatting>
  <conditionalFormatting sqref="L31">
    <cfRule type="expression" dxfId="1239" priority="416" stopIfTrue="1">
      <formula>OR($Z31=TRUE,$Y31=TRUE)</formula>
    </cfRule>
  </conditionalFormatting>
  <conditionalFormatting sqref="L31">
    <cfRule type="expression" dxfId="1238" priority="417">
      <formula>$X31=FALSE</formula>
    </cfRule>
  </conditionalFormatting>
  <conditionalFormatting sqref="A33:B33 I33:K33 M33:X33 D33:F33">
    <cfRule type="expression" dxfId="1237" priority="414" stopIfTrue="1">
      <formula>OR($Z33=TRUE,$Y33=TRUE)</formula>
    </cfRule>
  </conditionalFormatting>
  <conditionalFormatting sqref="A33:B33 I33:K33 M33:X33 D33:F33">
    <cfRule type="expression" dxfId="1236" priority="415">
      <formula>$X33=FALSE</formula>
    </cfRule>
  </conditionalFormatting>
  <conditionalFormatting sqref="H33">
    <cfRule type="expression" dxfId="1235" priority="412" stopIfTrue="1">
      <formula>OR($Z33=TRUE,$Y33=TRUE)</formula>
    </cfRule>
  </conditionalFormatting>
  <conditionalFormatting sqref="H33">
    <cfRule type="expression" dxfId="1234" priority="413">
      <formula>$X33=FALSE</formula>
    </cfRule>
  </conditionalFormatting>
  <conditionalFormatting sqref="L33">
    <cfRule type="expression" dxfId="1233" priority="410" stopIfTrue="1">
      <formula>OR($Z33=TRUE,$Y33=TRUE)</formula>
    </cfRule>
  </conditionalFormatting>
  <conditionalFormatting sqref="L33">
    <cfRule type="expression" dxfId="1232" priority="411">
      <formula>$X33=FALSE</formula>
    </cfRule>
  </conditionalFormatting>
  <conditionalFormatting sqref="A35:B35 I35:K35 M35:X35 D35:F35">
    <cfRule type="expression" dxfId="1231" priority="408" stopIfTrue="1">
      <formula>OR($Z35=TRUE,$Y35=TRUE)</formula>
    </cfRule>
  </conditionalFormatting>
  <conditionalFormatting sqref="A35:B35 I35:K35 M35:X35 D35:F35">
    <cfRule type="expression" dxfId="1230" priority="409">
      <formula>$X35=FALSE</formula>
    </cfRule>
  </conditionalFormatting>
  <conditionalFormatting sqref="H35">
    <cfRule type="expression" dxfId="1229" priority="406" stopIfTrue="1">
      <formula>OR($Z35=TRUE,$Y35=TRUE)</formula>
    </cfRule>
  </conditionalFormatting>
  <conditionalFormatting sqref="H35">
    <cfRule type="expression" dxfId="1228" priority="407">
      <formula>$X35=FALSE</formula>
    </cfRule>
  </conditionalFormatting>
  <conditionalFormatting sqref="L35">
    <cfRule type="expression" dxfId="1227" priority="404" stopIfTrue="1">
      <formula>OR($Z35=TRUE,$Y35=TRUE)</formula>
    </cfRule>
  </conditionalFormatting>
  <conditionalFormatting sqref="L35">
    <cfRule type="expression" dxfId="1226" priority="405">
      <formula>$X35=FALSE</formula>
    </cfRule>
  </conditionalFormatting>
  <conditionalFormatting sqref="A37:B37 I37:K37 M37:X37 D37:F37">
    <cfRule type="expression" dxfId="1225" priority="402" stopIfTrue="1">
      <formula>OR($Z37=TRUE,$Y37=TRUE)</formula>
    </cfRule>
  </conditionalFormatting>
  <conditionalFormatting sqref="A37:B37 I37:K37 M37:X37 D37:F37">
    <cfRule type="expression" dxfId="1224" priority="403">
      <formula>$X37=FALSE</formula>
    </cfRule>
  </conditionalFormatting>
  <conditionalFormatting sqref="H37">
    <cfRule type="expression" dxfId="1223" priority="400" stopIfTrue="1">
      <formula>OR($Z37=TRUE,$Y37=TRUE)</formula>
    </cfRule>
  </conditionalFormatting>
  <conditionalFormatting sqref="H37">
    <cfRule type="expression" dxfId="1222" priority="401">
      <formula>$X37=FALSE</formula>
    </cfRule>
  </conditionalFormatting>
  <conditionalFormatting sqref="L37">
    <cfRule type="expression" dxfId="1221" priority="398" stopIfTrue="1">
      <formula>OR($Z37=TRUE,$Y37=TRUE)</formula>
    </cfRule>
  </conditionalFormatting>
  <conditionalFormatting sqref="L37">
    <cfRule type="expression" dxfId="1220" priority="399">
      <formula>$X37=FALSE</formula>
    </cfRule>
  </conditionalFormatting>
  <conditionalFormatting sqref="A39:B39 I39:K39 M39:X39 D39:F39">
    <cfRule type="expression" dxfId="1219" priority="396" stopIfTrue="1">
      <formula>OR($Z39=TRUE,$Y39=TRUE)</formula>
    </cfRule>
  </conditionalFormatting>
  <conditionalFormatting sqref="A39:B39 I39:K39 M39:X39 D39:F39">
    <cfRule type="expression" dxfId="1218" priority="397">
      <formula>$X39=FALSE</formula>
    </cfRule>
  </conditionalFormatting>
  <conditionalFormatting sqref="H39">
    <cfRule type="expression" dxfId="1217" priority="394" stopIfTrue="1">
      <formula>OR($Z39=TRUE,$Y39=TRUE)</formula>
    </cfRule>
  </conditionalFormatting>
  <conditionalFormatting sqref="H39">
    <cfRule type="expression" dxfId="1216" priority="395">
      <formula>$X39=FALSE</formula>
    </cfRule>
  </conditionalFormatting>
  <conditionalFormatting sqref="L39">
    <cfRule type="expression" dxfId="1215" priority="392" stopIfTrue="1">
      <formula>OR($Z39=TRUE,$Y39=TRUE)</formula>
    </cfRule>
  </conditionalFormatting>
  <conditionalFormatting sqref="L39">
    <cfRule type="expression" dxfId="1214" priority="393">
      <formula>$X39=FALSE</formula>
    </cfRule>
  </conditionalFormatting>
  <conditionalFormatting sqref="A41:B41 I41:K41 M41:X41 D41:F41">
    <cfRule type="expression" dxfId="1213" priority="390" stopIfTrue="1">
      <formula>OR($Z41=TRUE,$Y41=TRUE)</formula>
    </cfRule>
  </conditionalFormatting>
  <conditionalFormatting sqref="A41:B41 I41:K41 M41:X41 D41:F41">
    <cfRule type="expression" dxfId="1212" priority="391">
      <formula>$X41=FALSE</formula>
    </cfRule>
  </conditionalFormatting>
  <conditionalFormatting sqref="H41">
    <cfRule type="expression" dxfId="1211" priority="388" stopIfTrue="1">
      <formula>OR($Z41=TRUE,$Y41=TRUE)</formula>
    </cfRule>
  </conditionalFormatting>
  <conditionalFormatting sqref="H41">
    <cfRule type="expression" dxfId="1210" priority="389">
      <formula>$X41=FALSE</formula>
    </cfRule>
  </conditionalFormatting>
  <conditionalFormatting sqref="L41">
    <cfRule type="expression" dxfId="1209" priority="386" stopIfTrue="1">
      <formula>OR($Z41=TRUE,$Y41=TRUE)</formula>
    </cfRule>
  </conditionalFormatting>
  <conditionalFormatting sqref="L41">
    <cfRule type="expression" dxfId="1208" priority="387">
      <formula>$X41=FALSE</formula>
    </cfRule>
  </conditionalFormatting>
  <conditionalFormatting sqref="A43:B43 I43:K43 M43:X43 D43:F43">
    <cfRule type="expression" dxfId="1207" priority="384" stopIfTrue="1">
      <formula>OR($Z43=TRUE,$Y43=TRUE)</formula>
    </cfRule>
  </conditionalFormatting>
  <conditionalFormatting sqref="A43:B43 I43:K43 M43:X43 D43:F43">
    <cfRule type="expression" dxfId="1206" priority="385">
      <formula>$X43=FALSE</formula>
    </cfRule>
  </conditionalFormatting>
  <conditionalFormatting sqref="H43">
    <cfRule type="expression" dxfId="1205" priority="382" stopIfTrue="1">
      <formula>OR($Z43=TRUE,$Y43=TRUE)</formula>
    </cfRule>
  </conditionalFormatting>
  <conditionalFormatting sqref="H43">
    <cfRule type="expression" dxfId="1204" priority="383">
      <formula>$X43=FALSE</formula>
    </cfRule>
  </conditionalFormatting>
  <conditionalFormatting sqref="L43">
    <cfRule type="expression" dxfId="1203" priority="380" stopIfTrue="1">
      <formula>OR($Z43=TRUE,$Y43=TRUE)</formula>
    </cfRule>
  </conditionalFormatting>
  <conditionalFormatting sqref="L43">
    <cfRule type="expression" dxfId="1202" priority="381">
      <formula>$X43=FALSE</formula>
    </cfRule>
  </conditionalFormatting>
  <conditionalFormatting sqref="A45:B45 I45:K45 M45:X45 D45:F45">
    <cfRule type="expression" dxfId="1201" priority="378" stopIfTrue="1">
      <formula>OR($Z45=TRUE,$Y45=TRUE)</formula>
    </cfRule>
  </conditionalFormatting>
  <conditionalFormatting sqref="A45:B45 I45:K45 M45:X45 D45:F45">
    <cfRule type="expression" dxfId="1200" priority="379">
      <formula>$X45=FALSE</formula>
    </cfRule>
  </conditionalFormatting>
  <conditionalFormatting sqref="H45">
    <cfRule type="expression" dxfId="1199" priority="376" stopIfTrue="1">
      <formula>OR($Z45=TRUE,$Y45=TRUE)</formula>
    </cfRule>
  </conditionalFormatting>
  <conditionalFormatting sqref="H45">
    <cfRule type="expression" dxfId="1198" priority="377">
      <formula>$X45=FALSE</formula>
    </cfRule>
  </conditionalFormatting>
  <conditionalFormatting sqref="L45">
    <cfRule type="expression" dxfId="1197" priority="374" stopIfTrue="1">
      <formula>OR($Z45=TRUE,$Y45=TRUE)</formula>
    </cfRule>
  </conditionalFormatting>
  <conditionalFormatting sqref="L45">
    <cfRule type="expression" dxfId="1196" priority="375">
      <formula>$X45=FALSE</formula>
    </cfRule>
  </conditionalFormatting>
  <conditionalFormatting sqref="A47:B47 I47:K47 M47:X47 D47:F47">
    <cfRule type="expression" dxfId="1195" priority="372" stopIfTrue="1">
      <formula>OR($Z47=TRUE,$Y47=TRUE)</formula>
    </cfRule>
  </conditionalFormatting>
  <conditionalFormatting sqref="A47:B47 I47:K47 M47:X47 D47:F47">
    <cfRule type="expression" dxfId="1194" priority="373">
      <formula>$X47=FALSE</formula>
    </cfRule>
  </conditionalFormatting>
  <conditionalFormatting sqref="H47">
    <cfRule type="expression" dxfId="1193" priority="370" stopIfTrue="1">
      <formula>OR($Z47=TRUE,$Y47=TRUE)</formula>
    </cfRule>
  </conditionalFormatting>
  <conditionalFormatting sqref="H47">
    <cfRule type="expression" dxfId="1192" priority="371">
      <formula>$X47=FALSE</formula>
    </cfRule>
  </conditionalFormatting>
  <conditionalFormatting sqref="L47">
    <cfRule type="expression" dxfId="1191" priority="368" stopIfTrue="1">
      <formula>OR($Z47=TRUE,$Y47=TRUE)</formula>
    </cfRule>
  </conditionalFormatting>
  <conditionalFormatting sqref="L47">
    <cfRule type="expression" dxfId="1190" priority="369">
      <formula>$X47=FALSE</formula>
    </cfRule>
  </conditionalFormatting>
  <conditionalFormatting sqref="A49:B49 I49:K49 M49:X49 D49:F49">
    <cfRule type="expression" dxfId="1189" priority="366" stopIfTrue="1">
      <formula>OR($Z49=TRUE,$Y49=TRUE)</formula>
    </cfRule>
  </conditionalFormatting>
  <conditionalFormatting sqref="A49:B49 I49:K49 M49:X49 D49:F49">
    <cfRule type="expression" dxfId="1188" priority="367">
      <formula>$X49=FALSE</formula>
    </cfRule>
  </conditionalFormatting>
  <conditionalFormatting sqref="H49">
    <cfRule type="expression" dxfId="1187" priority="364" stopIfTrue="1">
      <formula>OR($Z49=TRUE,$Y49=TRUE)</formula>
    </cfRule>
  </conditionalFormatting>
  <conditionalFormatting sqref="H49">
    <cfRule type="expression" dxfId="1186" priority="365">
      <formula>$X49=FALSE</formula>
    </cfRule>
  </conditionalFormatting>
  <conditionalFormatting sqref="L49">
    <cfRule type="expression" dxfId="1185" priority="362" stopIfTrue="1">
      <formula>OR($Z49=TRUE,$Y49=TRUE)</formula>
    </cfRule>
  </conditionalFormatting>
  <conditionalFormatting sqref="L49">
    <cfRule type="expression" dxfId="1184" priority="363">
      <formula>$X49=FALSE</formula>
    </cfRule>
  </conditionalFormatting>
  <conditionalFormatting sqref="A51:B51 I51:K51 M51:X51 D51:F51">
    <cfRule type="expression" dxfId="1183" priority="360" stopIfTrue="1">
      <formula>OR($Z51=TRUE,$Y51=TRUE)</formula>
    </cfRule>
  </conditionalFormatting>
  <conditionalFormatting sqref="A51:B51 I51:K51 M51:X51 D51:F51">
    <cfRule type="expression" dxfId="1182" priority="361">
      <formula>$X51=FALSE</formula>
    </cfRule>
  </conditionalFormatting>
  <conditionalFormatting sqref="H51">
    <cfRule type="expression" dxfId="1181" priority="358" stopIfTrue="1">
      <formula>OR($Z51=TRUE,$Y51=TRUE)</formula>
    </cfRule>
  </conditionalFormatting>
  <conditionalFormatting sqref="H51">
    <cfRule type="expression" dxfId="1180" priority="359">
      <formula>$X51=FALSE</formula>
    </cfRule>
  </conditionalFormatting>
  <conditionalFormatting sqref="L51">
    <cfRule type="expression" dxfId="1179" priority="356" stopIfTrue="1">
      <formula>OR($Z51=TRUE,$Y51=TRUE)</formula>
    </cfRule>
  </conditionalFormatting>
  <conditionalFormatting sqref="L51">
    <cfRule type="expression" dxfId="1178" priority="357">
      <formula>$X51=FALSE</formula>
    </cfRule>
  </conditionalFormatting>
  <conditionalFormatting sqref="A53:B53 I53:K53 M53:X53 D53:F53">
    <cfRule type="expression" dxfId="1177" priority="354" stopIfTrue="1">
      <formula>OR($Z53=TRUE,$Y53=TRUE)</formula>
    </cfRule>
  </conditionalFormatting>
  <conditionalFormatting sqref="A53:B53 I53:K53 M53:X53 D53:F53">
    <cfRule type="expression" dxfId="1176" priority="355">
      <formula>$X53=FALSE</formula>
    </cfRule>
  </conditionalFormatting>
  <conditionalFormatting sqref="H53">
    <cfRule type="expression" dxfId="1175" priority="352" stopIfTrue="1">
      <formula>OR($Z53=TRUE,$Y53=TRUE)</formula>
    </cfRule>
  </conditionalFormatting>
  <conditionalFormatting sqref="H53">
    <cfRule type="expression" dxfId="1174" priority="353">
      <formula>$X53=FALSE</formula>
    </cfRule>
  </conditionalFormatting>
  <conditionalFormatting sqref="L53">
    <cfRule type="expression" dxfId="1173" priority="350" stopIfTrue="1">
      <formula>OR($Z53=TRUE,$Y53=TRUE)</formula>
    </cfRule>
  </conditionalFormatting>
  <conditionalFormatting sqref="L53">
    <cfRule type="expression" dxfId="1172" priority="351">
      <formula>$X53=FALSE</formula>
    </cfRule>
  </conditionalFormatting>
  <conditionalFormatting sqref="A55:B55 I55:K55 M55:X55 D55:F55">
    <cfRule type="expression" dxfId="1171" priority="348" stopIfTrue="1">
      <formula>OR($Z55=TRUE,$Y55=TRUE)</formula>
    </cfRule>
  </conditionalFormatting>
  <conditionalFormatting sqref="A55:B55 I55:K55 M55:X55 D55:F55">
    <cfRule type="expression" dxfId="1170" priority="349">
      <formula>$X55=FALSE</formula>
    </cfRule>
  </conditionalFormatting>
  <conditionalFormatting sqref="H55">
    <cfRule type="expression" dxfId="1169" priority="346" stopIfTrue="1">
      <formula>OR($Z55=TRUE,$Y55=TRUE)</formula>
    </cfRule>
  </conditionalFormatting>
  <conditionalFormatting sqref="H55">
    <cfRule type="expression" dxfId="1168" priority="347">
      <formula>$X55=FALSE</formula>
    </cfRule>
  </conditionalFormatting>
  <conditionalFormatting sqref="L55">
    <cfRule type="expression" dxfId="1167" priority="344" stopIfTrue="1">
      <formula>OR($Z55=TRUE,$Y55=TRUE)</formula>
    </cfRule>
  </conditionalFormatting>
  <conditionalFormatting sqref="L55">
    <cfRule type="expression" dxfId="1166" priority="345">
      <formula>$X55=FALSE</formula>
    </cfRule>
  </conditionalFormatting>
  <conditionalFormatting sqref="A57:B57 I57:K57 M57:X57 D57:F57">
    <cfRule type="expression" dxfId="1165" priority="342" stopIfTrue="1">
      <formula>OR($Z57=TRUE,$Y57=TRUE)</formula>
    </cfRule>
  </conditionalFormatting>
  <conditionalFormatting sqref="A57:B57 I57:K57 M57:X57 D57:F57">
    <cfRule type="expression" dxfId="1164" priority="343">
      <formula>$X57=FALSE</formula>
    </cfRule>
  </conditionalFormatting>
  <conditionalFormatting sqref="H57">
    <cfRule type="expression" dxfId="1163" priority="340" stopIfTrue="1">
      <formula>OR($Z57=TRUE,$Y57=TRUE)</formula>
    </cfRule>
  </conditionalFormatting>
  <conditionalFormatting sqref="H57">
    <cfRule type="expression" dxfId="1162" priority="341">
      <formula>$X57=FALSE</formula>
    </cfRule>
  </conditionalFormatting>
  <conditionalFormatting sqref="L57">
    <cfRule type="expression" dxfId="1161" priority="338" stopIfTrue="1">
      <formula>OR($Z57=TRUE,$Y57=TRUE)</formula>
    </cfRule>
  </conditionalFormatting>
  <conditionalFormatting sqref="L57">
    <cfRule type="expression" dxfId="1160" priority="339">
      <formula>$X57=FALSE</formula>
    </cfRule>
  </conditionalFormatting>
  <conditionalFormatting sqref="A59:B59 I59:K59 M59:X59 D59:F59">
    <cfRule type="expression" dxfId="1159" priority="336" stopIfTrue="1">
      <formula>OR($Z59=TRUE,$Y59=TRUE)</formula>
    </cfRule>
  </conditionalFormatting>
  <conditionalFormatting sqref="A59:B59 I59:K59 M59:X59 D59:F59">
    <cfRule type="expression" dxfId="1158" priority="337">
      <formula>$X59=FALSE</formula>
    </cfRule>
  </conditionalFormatting>
  <conditionalFormatting sqref="H59">
    <cfRule type="expression" dxfId="1157" priority="334" stopIfTrue="1">
      <formula>OR($Z59=TRUE,$Y59=TRUE)</formula>
    </cfRule>
  </conditionalFormatting>
  <conditionalFormatting sqref="H59">
    <cfRule type="expression" dxfId="1156" priority="335">
      <formula>$X59=FALSE</formula>
    </cfRule>
  </conditionalFormatting>
  <conditionalFormatting sqref="L59">
    <cfRule type="expression" dxfId="1155" priority="332" stopIfTrue="1">
      <formula>OR($Z59=TRUE,$Y59=TRUE)</formula>
    </cfRule>
  </conditionalFormatting>
  <conditionalFormatting sqref="L59">
    <cfRule type="expression" dxfId="1154" priority="333">
      <formula>$X59=FALSE</formula>
    </cfRule>
  </conditionalFormatting>
  <conditionalFormatting sqref="A61:B61 I61:K61 M61:X61 D61:F61">
    <cfRule type="expression" dxfId="1153" priority="330" stopIfTrue="1">
      <formula>OR($Z61=TRUE,$Y61=TRUE)</formula>
    </cfRule>
  </conditionalFormatting>
  <conditionalFormatting sqref="A61:B61 I61:K61 M61:X61 D61:F61">
    <cfRule type="expression" dxfId="1152" priority="331">
      <formula>$X61=FALSE</formula>
    </cfRule>
  </conditionalFormatting>
  <conditionalFormatting sqref="H61">
    <cfRule type="expression" dxfId="1151" priority="328" stopIfTrue="1">
      <formula>OR($Z61=TRUE,$Y61=TRUE)</formula>
    </cfRule>
  </conditionalFormatting>
  <conditionalFormatting sqref="H61">
    <cfRule type="expression" dxfId="1150" priority="329">
      <formula>$X61=FALSE</formula>
    </cfRule>
  </conditionalFormatting>
  <conditionalFormatting sqref="L61">
    <cfRule type="expression" dxfId="1149" priority="326" stopIfTrue="1">
      <formula>OR($Z61=TRUE,$Y61=TRUE)</formula>
    </cfRule>
  </conditionalFormatting>
  <conditionalFormatting sqref="L61">
    <cfRule type="expression" dxfId="1148" priority="327">
      <formula>$X61=FALSE</formula>
    </cfRule>
  </conditionalFormatting>
  <conditionalFormatting sqref="A63:B63 I63:K63 M63:X63 D63:F63">
    <cfRule type="expression" dxfId="1147" priority="324" stopIfTrue="1">
      <formula>OR($Z63=TRUE,$Y63=TRUE)</formula>
    </cfRule>
  </conditionalFormatting>
  <conditionalFormatting sqref="A63:B63 I63:K63 M63:X63 D63:F63">
    <cfRule type="expression" dxfId="1146" priority="325">
      <formula>$X63=FALSE</formula>
    </cfRule>
  </conditionalFormatting>
  <conditionalFormatting sqref="H63">
    <cfRule type="expression" dxfId="1145" priority="322" stopIfTrue="1">
      <formula>OR($Z63=TRUE,$Y63=TRUE)</formula>
    </cfRule>
  </conditionalFormatting>
  <conditionalFormatting sqref="H63">
    <cfRule type="expression" dxfId="1144" priority="323">
      <formula>$X63=FALSE</formula>
    </cfRule>
  </conditionalFormatting>
  <conditionalFormatting sqref="L63">
    <cfRule type="expression" dxfId="1143" priority="320" stopIfTrue="1">
      <formula>OR($Z63=TRUE,$Y63=TRUE)</formula>
    </cfRule>
  </conditionalFormatting>
  <conditionalFormatting sqref="L63">
    <cfRule type="expression" dxfId="1142" priority="321">
      <formula>$X63=FALSE</formula>
    </cfRule>
  </conditionalFormatting>
  <conditionalFormatting sqref="A65:B65 I65:K65 M65:X65 D65:F65">
    <cfRule type="expression" dxfId="1141" priority="318" stopIfTrue="1">
      <formula>OR($Z65=TRUE,$Y65=TRUE)</formula>
    </cfRule>
  </conditionalFormatting>
  <conditionalFormatting sqref="A65:B65 I65:K65 M65:X65 D65:F65">
    <cfRule type="expression" dxfId="1140" priority="319">
      <formula>$X65=FALSE</formula>
    </cfRule>
  </conditionalFormatting>
  <conditionalFormatting sqref="H65">
    <cfRule type="expression" dxfId="1139" priority="316" stopIfTrue="1">
      <formula>OR($Z65=TRUE,$Y65=TRUE)</formula>
    </cfRule>
  </conditionalFormatting>
  <conditionalFormatting sqref="H65">
    <cfRule type="expression" dxfId="1138" priority="317">
      <formula>$X65=FALSE</formula>
    </cfRule>
  </conditionalFormatting>
  <conditionalFormatting sqref="L65">
    <cfRule type="expression" dxfId="1137" priority="314" stopIfTrue="1">
      <formula>OR($Z65=TRUE,$Y65=TRUE)</formula>
    </cfRule>
  </conditionalFormatting>
  <conditionalFormatting sqref="L65">
    <cfRule type="expression" dxfId="1136" priority="315">
      <formula>$X65=FALSE</formula>
    </cfRule>
  </conditionalFormatting>
  <conditionalFormatting sqref="A67:B67 I67:K67 M67:X67 D67:F67">
    <cfRule type="expression" dxfId="1135" priority="312" stopIfTrue="1">
      <formula>OR($Z67=TRUE,$Y67=TRUE)</formula>
    </cfRule>
  </conditionalFormatting>
  <conditionalFormatting sqref="A67:B67 I67:K67 M67:X67 D67:F67">
    <cfRule type="expression" dxfId="1134" priority="313">
      <formula>$X67=FALSE</formula>
    </cfRule>
  </conditionalFormatting>
  <conditionalFormatting sqref="H67">
    <cfRule type="expression" dxfId="1133" priority="310" stopIfTrue="1">
      <formula>OR($Z67=TRUE,$Y67=TRUE)</formula>
    </cfRule>
  </conditionalFormatting>
  <conditionalFormatting sqref="H67">
    <cfRule type="expression" dxfId="1132" priority="311">
      <formula>$X67=FALSE</formula>
    </cfRule>
  </conditionalFormatting>
  <conditionalFormatting sqref="L67">
    <cfRule type="expression" dxfId="1131" priority="308" stopIfTrue="1">
      <formula>OR($Z67=TRUE,$Y67=TRUE)</formula>
    </cfRule>
  </conditionalFormatting>
  <conditionalFormatting sqref="L67">
    <cfRule type="expression" dxfId="1130" priority="309">
      <formula>$X67=FALSE</formula>
    </cfRule>
  </conditionalFormatting>
  <conditionalFormatting sqref="A69:B69 I69:K69 M69:X69 D69:F69">
    <cfRule type="expression" dxfId="1129" priority="306" stopIfTrue="1">
      <formula>OR($Z69=TRUE,$Y69=TRUE)</formula>
    </cfRule>
  </conditionalFormatting>
  <conditionalFormatting sqref="A69:B69 I69:K69 M69:X69 D69:F69">
    <cfRule type="expression" dxfId="1128" priority="307">
      <formula>$X69=FALSE</formula>
    </cfRule>
  </conditionalFormatting>
  <conditionalFormatting sqref="H69">
    <cfRule type="expression" dxfId="1127" priority="304" stopIfTrue="1">
      <formula>OR($Z69=TRUE,$Y69=TRUE)</formula>
    </cfRule>
  </conditionalFormatting>
  <conditionalFormatting sqref="H69">
    <cfRule type="expression" dxfId="1126" priority="305">
      <formula>$X69=FALSE</formula>
    </cfRule>
  </conditionalFormatting>
  <conditionalFormatting sqref="L69">
    <cfRule type="expression" dxfId="1125" priority="302" stopIfTrue="1">
      <formula>OR($Z69=TRUE,$Y69=TRUE)</formula>
    </cfRule>
  </conditionalFormatting>
  <conditionalFormatting sqref="L69">
    <cfRule type="expression" dxfId="1124" priority="303">
      <formula>$X69=FALSE</formula>
    </cfRule>
  </conditionalFormatting>
  <conditionalFormatting sqref="A71:B71 I71:K71 M71:X71 D71:G71 G18 G20 G22 G24 G26 G28 G30 G32 G34 G36 G38 G40 G42 G44 G46 G48 G50 G52 G54 G56 G58 G60 G62 G64 G66 G68 G70">
    <cfRule type="expression" dxfId="1123" priority="300" stopIfTrue="1">
      <formula>OR($Z18=TRUE,$Y18=TRUE)</formula>
    </cfRule>
  </conditionalFormatting>
  <conditionalFormatting sqref="A71:B71 I71:K71 M71:X71 D71:G71 G18 G20 G22 G24 G26 G28 G30 G32 G34 G36 G38 G40 G42 G44 G46 G48 G50 G52 G54 G56 G58 G60 G62 G64 G66 G68 G70">
    <cfRule type="expression" dxfId="1122" priority="301">
      <formula>$X18=FALSE</formula>
    </cfRule>
  </conditionalFormatting>
  <conditionalFormatting sqref="H71">
    <cfRule type="expression" dxfId="1121" priority="298" stopIfTrue="1">
      <formula>OR($Z71=TRUE,$Y71=TRUE)</formula>
    </cfRule>
  </conditionalFormatting>
  <conditionalFormatting sqref="H71">
    <cfRule type="expression" dxfId="1120" priority="299">
      <formula>$X71=FALSE</formula>
    </cfRule>
  </conditionalFormatting>
  <conditionalFormatting sqref="L71">
    <cfRule type="expression" dxfId="1119" priority="296" stopIfTrue="1">
      <formula>OR($Z71=TRUE,$Y71=TRUE)</formula>
    </cfRule>
  </conditionalFormatting>
  <conditionalFormatting sqref="L71">
    <cfRule type="expression" dxfId="1118" priority="297">
      <formula>$X71=FALSE</formula>
    </cfRule>
  </conditionalFormatting>
  <conditionalFormatting sqref="L72">
    <cfRule type="expression" dxfId="1117" priority="127" stopIfTrue="1">
      <formula>OR($Z72=TRUE,$Y72=TRUE)</formula>
    </cfRule>
  </conditionalFormatting>
  <conditionalFormatting sqref="Y71:Z71 Y69:Z69 Y67:Z67 Y65:Z65 Y63:Z63 Y61:Z61 Y59:Z59 Y57:Z57 Y55:Z55 Y53:Z53 Y51:Z51 Y49:Z49 Y47:Z47 Y45:Z45 Y43:Z43 Y41:Z41 Y39:Z39 Y37:Z37 Y35:Z35 Y33:Z33 Y31:Z31 Y29:Z29 Y27:Z27 Y25:Z25 Y23:Z23 Y21:Z21 Y19:Z19">
    <cfRule type="expression" dxfId="1116" priority="295" stopIfTrue="1">
      <formula>OR($Z19=TRUE,$Y19=TRUE)</formula>
    </cfRule>
  </conditionalFormatting>
  <conditionalFormatting sqref="A18:F18 I18:K18 M18:Z18">
    <cfRule type="expression" dxfId="1115" priority="293" stopIfTrue="1">
      <formula>OR($Z18=TRUE,$Y18=TRUE)</formula>
    </cfRule>
  </conditionalFormatting>
  <conditionalFormatting sqref="A18:F18 I18:K18 M18:X18">
    <cfRule type="expression" dxfId="1114" priority="294">
      <formula>$X18=FALSE</formula>
    </cfRule>
  </conditionalFormatting>
  <conditionalFormatting sqref="H18">
    <cfRule type="expression" dxfId="1113" priority="291" stopIfTrue="1">
      <formula>OR($Z18=TRUE,$Y18=TRUE)</formula>
    </cfRule>
  </conditionalFormatting>
  <conditionalFormatting sqref="H18">
    <cfRule type="expression" dxfId="1112" priority="292">
      <formula>$X18=FALSE</formula>
    </cfRule>
  </conditionalFormatting>
  <conditionalFormatting sqref="L18">
    <cfRule type="expression" dxfId="1111" priority="289" stopIfTrue="1">
      <formula>OR($Z18=TRUE,$Y18=TRUE)</formula>
    </cfRule>
  </conditionalFormatting>
  <conditionalFormatting sqref="L18">
    <cfRule type="expression" dxfId="1110" priority="290">
      <formula>$X18=FALSE</formula>
    </cfRule>
  </conditionalFormatting>
  <conditionalFormatting sqref="A20:F20 I20:K20 M20:Z20 C22 C24 C26 C28 C30 C32 C34 C36 C38 C40 C42 C44 C46 C48 C50 C52 C54 C56 C58 C60 C62 C64 C66 C68 C70">
    <cfRule type="expression" dxfId="1109" priority="287" stopIfTrue="1">
      <formula>OR($Z20=TRUE,$Y20=TRUE)</formula>
    </cfRule>
  </conditionalFormatting>
  <conditionalFormatting sqref="A20:F20 I20:K20 M20:X20 C22 C24 C26 C28 C30 C32 C34 C36 C38 C40 C42 C44 C46 C48 C50 C52 C54 C56 C58 C60 C62 C64 C66 C68 C70">
    <cfRule type="expression" dxfId="1108" priority="288">
      <formula>$X20=FALSE</formula>
    </cfRule>
  </conditionalFormatting>
  <conditionalFormatting sqref="H20">
    <cfRule type="expression" dxfId="1107" priority="285" stopIfTrue="1">
      <formula>OR($Z20=TRUE,$Y20=TRUE)</formula>
    </cfRule>
  </conditionalFormatting>
  <conditionalFormatting sqref="H20">
    <cfRule type="expression" dxfId="1106" priority="286">
      <formula>$X20=FALSE</formula>
    </cfRule>
  </conditionalFormatting>
  <conditionalFormatting sqref="L20">
    <cfRule type="expression" dxfId="1105" priority="283" stopIfTrue="1">
      <formula>OR($Z20=TRUE,$Y20=TRUE)</formula>
    </cfRule>
  </conditionalFormatting>
  <conditionalFormatting sqref="L20">
    <cfRule type="expression" dxfId="1104" priority="284">
      <formula>$X20=FALSE</formula>
    </cfRule>
  </conditionalFormatting>
  <conditionalFormatting sqref="A22:B22 I22:K22 M22:Z22 D22:F22">
    <cfRule type="expression" dxfId="1103" priority="281" stopIfTrue="1">
      <formula>OR($Z22=TRUE,$Y22=TRUE)</formula>
    </cfRule>
  </conditionalFormatting>
  <conditionalFormatting sqref="A22:B22 I22:K22 M22:X22 D22:F22">
    <cfRule type="expression" dxfId="1102" priority="282">
      <formula>$X22=FALSE</formula>
    </cfRule>
  </conditionalFormatting>
  <conditionalFormatting sqref="H22">
    <cfRule type="expression" dxfId="1101" priority="279" stopIfTrue="1">
      <formula>OR($Z22=TRUE,$Y22=TRUE)</formula>
    </cfRule>
  </conditionalFormatting>
  <conditionalFormatting sqref="H22">
    <cfRule type="expression" dxfId="1100" priority="280">
      <formula>$X22=FALSE</formula>
    </cfRule>
  </conditionalFormatting>
  <conditionalFormatting sqref="L22">
    <cfRule type="expression" dxfId="1099" priority="277" stopIfTrue="1">
      <formula>OR($Z22=TRUE,$Y22=TRUE)</formula>
    </cfRule>
  </conditionalFormatting>
  <conditionalFormatting sqref="L22">
    <cfRule type="expression" dxfId="1098" priority="278">
      <formula>$X22=FALSE</formula>
    </cfRule>
  </conditionalFormatting>
  <conditionalFormatting sqref="A24:B24 I24:K24 M24:Z24 D24:F24">
    <cfRule type="expression" dxfId="1097" priority="275" stopIfTrue="1">
      <formula>OR($Z24=TRUE,$Y24=TRUE)</formula>
    </cfRule>
  </conditionalFormatting>
  <conditionalFormatting sqref="A24:B24 I24:K24 M24:X24 D24:F24">
    <cfRule type="expression" dxfId="1096" priority="276">
      <formula>$X24=FALSE</formula>
    </cfRule>
  </conditionalFormatting>
  <conditionalFormatting sqref="H24">
    <cfRule type="expression" dxfId="1095" priority="273" stopIfTrue="1">
      <formula>OR($Z24=TRUE,$Y24=TRUE)</formula>
    </cfRule>
  </conditionalFormatting>
  <conditionalFormatting sqref="H24">
    <cfRule type="expression" dxfId="1094" priority="274">
      <formula>$X24=FALSE</formula>
    </cfRule>
  </conditionalFormatting>
  <conditionalFormatting sqref="L24">
    <cfRule type="expression" dxfId="1093" priority="271" stopIfTrue="1">
      <formula>OR($Z24=TRUE,$Y24=TRUE)</formula>
    </cfRule>
  </conditionalFormatting>
  <conditionalFormatting sqref="L24">
    <cfRule type="expression" dxfId="1092" priority="272">
      <formula>$X24=FALSE</formula>
    </cfRule>
  </conditionalFormatting>
  <conditionalFormatting sqref="A26:B26 I26:K26 M26:Z26 D26:F26">
    <cfRule type="expression" dxfId="1091" priority="269" stopIfTrue="1">
      <formula>OR($Z26=TRUE,$Y26=TRUE)</formula>
    </cfRule>
  </conditionalFormatting>
  <conditionalFormatting sqref="A26:B26 I26:K26 M26:X26 D26:F26">
    <cfRule type="expression" dxfId="1090" priority="270">
      <formula>$X26=FALSE</formula>
    </cfRule>
  </conditionalFormatting>
  <conditionalFormatting sqref="H26">
    <cfRule type="expression" dxfId="1089" priority="267" stopIfTrue="1">
      <formula>OR($Z26=TRUE,$Y26=TRUE)</formula>
    </cfRule>
  </conditionalFormatting>
  <conditionalFormatting sqref="H26">
    <cfRule type="expression" dxfId="1088" priority="268">
      <formula>$X26=FALSE</formula>
    </cfRule>
  </conditionalFormatting>
  <conditionalFormatting sqref="L26">
    <cfRule type="expression" dxfId="1087" priority="265" stopIfTrue="1">
      <formula>OR($Z26=TRUE,$Y26=TRUE)</formula>
    </cfRule>
  </conditionalFormatting>
  <conditionalFormatting sqref="L26">
    <cfRule type="expression" dxfId="1086" priority="266">
      <formula>$X26=FALSE</formula>
    </cfRule>
  </conditionalFormatting>
  <conditionalFormatting sqref="A28:B28 I28:K28 M28:Z28 D28:F28">
    <cfRule type="expression" dxfId="1085" priority="263" stopIfTrue="1">
      <formula>OR($Z28=TRUE,$Y28=TRUE)</formula>
    </cfRule>
  </conditionalFormatting>
  <conditionalFormatting sqref="A28:B28 I28:K28 M28:X28 D28:F28">
    <cfRule type="expression" dxfId="1084" priority="264">
      <formula>$X28=FALSE</formula>
    </cfRule>
  </conditionalFormatting>
  <conditionalFormatting sqref="H28">
    <cfRule type="expression" dxfId="1083" priority="261" stopIfTrue="1">
      <formula>OR($Z28=TRUE,$Y28=TRUE)</formula>
    </cfRule>
  </conditionalFormatting>
  <conditionalFormatting sqref="H28">
    <cfRule type="expression" dxfId="1082" priority="262">
      <formula>$X28=FALSE</formula>
    </cfRule>
  </conditionalFormatting>
  <conditionalFormatting sqref="L28">
    <cfRule type="expression" dxfId="1081" priority="259" stopIfTrue="1">
      <formula>OR($Z28=TRUE,$Y28=TRUE)</formula>
    </cfRule>
  </conditionalFormatting>
  <conditionalFormatting sqref="L28">
    <cfRule type="expression" dxfId="1080" priority="260">
      <formula>$X28=FALSE</formula>
    </cfRule>
  </conditionalFormatting>
  <conditionalFormatting sqref="A30:B30 I30:K30 M30:Z30 D30:F30">
    <cfRule type="expression" dxfId="1079" priority="257" stopIfTrue="1">
      <formula>OR($Z30=TRUE,$Y30=TRUE)</formula>
    </cfRule>
  </conditionalFormatting>
  <conditionalFormatting sqref="A30:B30 I30:K30 M30:X30 D30:F30">
    <cfRule type="expression" dxfId="1078" priority="258">
      <formula>$X30=FALSE</formula>
    </cfRule>
  </conditionalFormatting>
  <conditionalFormatting sqref="H30">
    <cfRule type="expression" dxfId="1077" priority="255" stopIfTrue="1">
      <formula>OR($Z30=TRUE,$Y30=TRUE)</formula>
    </cfRule>
  </conditionalFormatting>
  <conditionalFormatting sqref="H30">
    <cfRule type="expression" dxfId="1076" priority="256">
      <formula>$X30=FALSE</formula>
    </cfRule>
  </conditionalFormatting>
  <conditionalFormatting sqref="L30">
    <cfRule type="expression" dxfId="1075" priority="253" stopIfTrue="1">
      <formula>OR($Z30=TRUE,$Y30=TRUE)</formula>
    </cfRule>
  </conditionalFormatting>
  <conditionalFormatting sqref="L30">
    <cfRule type="expression" dxfId="1074" priority="254">
      <formula>$X30=FALSE</formula>
    </cfRule>
  </conditionalFormatting>
  <conditionalFormatting sqref="A32:B32 I32:K32 M32:Z32 D32:F32">
    <cfRule type="expression" dxfId="1073" priority="251" stopIfTrue="1">
      <formula>OR($Z32=TRUE,$Y32=TRUE)</formula>
    </cfRule>
  </conditionalFormatting>
  <conditionalFormatting sqref="A32:B32 I32:K32 M32:X32 D32:F32">
    <cfRule type="expression" dxfId="1072" priority="252">
      <formula>$X32=FALSE</formula>
    </cfRule>
  </conditionalFormatting>
  <conditionalFormatting sqref="H32">
    <cfRule type="expression" dxfId="1071" priority="249" stopIfTrue="1">
      <formula>OR($Z32=TRUE,$Y32=TRUE)</formula>
    </cfRule>
  </conditionalFormatting>
  <conditionalFormatting sqref="H32">
    <cfRule type="expression" dxfId="1070" priority="250">
      <formula>$X32=FALSE</formula>
    </cfRule>
  </conditionalFormatting>
  <conditionalFormatting sqref="L32">
    <cfRule type="expression" dxfId="1069" priority="247" stopIfTrue="1">
      <formula>OR($Z32=TRUE,$Y32=TRUE)</formula>
    </cfRule>
  </conditionalFormatting>
  <conditionalFormatting sqref="L32">
    <cfRule type="expression" dxfId="1068" priority="248">
      <formula>$X32=FALSE</formula>
    </cfRule>
  </conditionalFormatting>
  <conditionalFormatting sqref="A34:B34 I34:K34 M34:Z34 D34:F34">
    <cfRule type="expression" dxfId="1067" priority="245" stopIfTrue="1">
      <formula>OR($Z34=TRUE,$Y34=TRUE)</formula>
    </cfRule>
  </conditionalFormatting>
  <conditionalFormatting sqref="A34:B34 I34:K34 M34:X34 D34:F34">
    <cfRule type="expression" dxfId="1066" priority="246">
      <formula>$X34=FALSE</formula>
    </cfRule>
  </conditionalFormatting>
  <conditionalFormatting sqref="H34">
    <cfRule type="expression" dxfId="1065" priority="243" stopIfTrue="1">
      <formula>OR($Z34=TRUE,$Y34=TRUE)</formula>
    </cfRule>
  </conditionalFormatting>
  <conditionalFormatting sqref="H34">
    <cfRule type="expression" dxfId="1064" priority="244">
      <formula>$X34=FALSE</formula>
    </cfRule>
  </conditionalFormatting>
  <conditionalFormatting sqref="L34">
    <cfRule type="expression" dxfId="1063" priority="241" stopIfTrue="1">
      <formula>OR($Z34=TRUE,$Y34=TRUE)</formula>
    </cfRule>
  </conditionalFormatting>
  <conditionalFormatting sqref="L34">
    <cfRule type="expression" dxfId="1062" priority="242">
      <formula>$X34=FALSE</formula>
    </cfRule>
  </conditionalFormatting>
  <conditionalFormatting sqref="A36:B36 I36:K36 M36:Z36 D36:F36">
    <cfRule type="expression" dxfId="1061" priority="239" stopIfTrue="1">
      <formula>OR($Z36=TRUE,$Y36=TRUE)</formula>
    </cfRule>
  </conditionalFormatting>
  <conditionalFormatting sqref="A36:B36 I36:K36 M36:X36 D36:F36">
    <cfRule type="expression" dxfId="1060" priority="240">
      <formula>$X36=FALSE</formula>
    </cfRule>
  </conditionalFormatting>
  <conditionalFormatting sqref="H36">
    <cfRule type="expression" dxfId="1059" priority="237" stopIfTrue="1">
      <formula>OR($Z36=TRUE,$Y36=TRUE)</formula>
    </cfRule>
  </conditionalFormatting>
  <conditionalFormatting sqref="H36">
    <cfRule type="expression" dxfId="1058" priority="238">
      <formula>$X36=FALSE</formula>
    </cfRule>
  </conditionalFormatting>
  <conditionalFormatting sqref="L36">
    <cfRule type="expression" dxfId="1057" priority="235" stopIfTrue="1">
      <formula>OR($Z36=TRUE,$Y36=TRUE)</formula>
    </cfRule>
  </conditionalFormatting>
  <conditionalFormatting sqref="L36">
    <cfRule type="expression" dxfId="1056" priority="236">
      <formula>$X36=FALSE</formula>
    </cfRule>
  </conditionalFormatting>
  <conditionalFormatting sqref="A38:B38 I38:K38 M38:Z38 D38:F38">
    <cfRule type="expression" dxfId="1055" priority="233" stopIfTrue="1">
      <formula>OR($Z38=TRUE,$Y38=TRUE)</formula>
    </cfRule>
  </conditionalFormatting>
  <conditionalFormatting sqref="A38:B38 I38:K38 M38:X38 D38:F38">
    <cfRule type="expression" dxfId="1054" priority="234">
      <formula>$X38=FALSE</formula>
    </cfRule>
  </conditionalFormatting>
  <conditionalFormatting sqref="H38">
    <cfRule type="expression" dxfId="1053" priority="231" stopIfTrue="1">
      <formula>OR($Z38=TRUE,$Y38=TRUE)</formula>
    </cfRule>
  </conditionalFormatting>
  <conditionalFormatting sqref="H38">
    <cfRule type="expression" dxfId="1052" priority="232">
      <formula>$X38=FALSE</formula>
    </cfRule>
  </conditionalFormatting>
  <conditionalFormatting sqref="L38">
    <cfRule type="expression" dxfId="1051" priority="229" stopIfTrue="1">
      <formula>OR($Z38=TRUE,$Y38=TRUE)</formula>
    </cfRule>
  </conditionalFormatting>
  <conditionalFormatting sqref="L38">
    <cfRule type="expression" dxfId="1050" priority="230">
      <formula>$X38=FALSE</formula>
    </cfRule>
  </conditionalFormatting>
  <conditionalFormatting sqref="A40:B40 I40:K40 M40:Z40 D40:F40">
    <cfRule type="expression" dxfId="1049" priority="227" stopIfTrue="1">
      <formula>OR($Z40=TRUE,$Y40=TRUE)</formula>
    </cfRule>
  </conditionalFormatting>
  <conditionalFormatting sqref="A40:B40 I40:K40 M40:X40 D40:F40">
    <cfRule type="expression" dxfId="1048" priority="228">
      <formula>$X40=FALSE</formula>
    </cfRule>
  </conditionalFormatting>
  <conditionalFormatting sqref="H40">
    <cfRule type="expression" dxfId="1047" priority="225" stopIfTrue="1">
      <formula>OR($Z40=TRUE,$Y40=TRUE)</formula>
    </cfRule>
  </conditionalFormatting>
  <conditionalFormatting sqref="H40">
    <cfRule type="expression" dxfId="1046" priority="226">
      <formula>$X40=FALSE</formula>
    </cfRule>
  </conditionalFormatting>
  <conditionalFormatting sqref="L40">
    <cfRule type="expression" dxfId="1045" priority="223" stopIfTrue="1">
      <formula>OR($Z40=TRUE,$Y40=TRUE)</formula>
    </cfRule>
  </conditionalFormatting>
  <conditionalFormatting sqref="L40">
    <cfRule type="expression" dxfId="1044" priority="224">
      <formula>$X40=FALSE</formula>
    </cfRule>
  </conditionalFormatting>
  <conditionalFormatting sqref="A42:B42 I42:K42 M42:Z42 D42:F42">
    <cfRule type="expression" dxfId="1043" priority="221" stopIfTrue="1">
      <formula>OR($Z42=TRUE,$Y42=TRUE)</formula>
    </cfRule>
  </conditionalFormatting>
  <conditionalFormatting sqref="A42:B42 I42:K42 M42:X42 D42:F42">
    <cfRule type="expression" dxfId="1042" priority="222">
      <formula>$X42=FALSE</formula>
    </cfRule>
  </conditionalFormatting>
  <conditionalFormatting sqref="H42">
    <cfRule type="expression" dxfId="1041" priority="219" stopIfTrue="1">
      <formula>OR($Z42=TRUE,$Y42=TRUE)</formula>
    </cfRule>
  </conditionalFormatting>
  <conditionalFormatting sqref="H42">
    <cfRule type="expression" dxfId="1040" priority="220">
      <formula>$X42=FALSE</formula>
    </cfRule>
  </conditionalFormatting>
  <conditionalFormatting sqref="L42">
    <cfRule type="expression" dxfId="1039" priority="217" stopIfTrue="1">
      <formula>OR($Z42=TRUE,$Y42=TRUE)</formula>
    </cfRule>
  </conditionalFormatting>
  <conditionalFormatting sqref="L42">
    <cfRule type="expression" dxfId="1038" priority="218">
      <formula>$X42=FALSE</formula>
    </cfRule>
  </conditionalFormatting>
  <conditionalFormatting sqref="A44:B44 I44:K44 M44:Z44 D44:F44">
    <cfRule type="expression" dxfId="1037" priority="215" stopIfTrue="1">
      <formula>OR($Z44=TRUE,$Y44=TRUE)</formula>
    </cfRule>
  </conditionalFormatting>
  <conditionalFormatting sqref="A44:B44 I44:K44 M44:X44 D44:F44">
    <cfRule type="expression" dxfId="1036" priority="216">
      <formula>$X44=FALSE</formula>
    </cfRule>
  </conditionalFormatting>
  <conditionalFormatting sqref="H44">
    <cfRule type="expression" dxfId="1035" priority="213" stopIfTrue="1">
      <formula>OR($Z44=TRUE,$Y44=TRUE)</formula>
    </cfRule>
  </conditionalFormatting>
  <conditionalFormatting sqref="H44">
    <cfRule type="expression" dxfId="1034" priority="214">
      <formula>$X44=FALSE</formula>
    </cfRule>
  </conditionalFormatting>
  <conditionalFormatting sqref="L44">
    <cfRule type="expression" dxfId="1033" priority="211" stopIfTrue="1">
      <formula>OR($Z44=TRUE,$Y44=TRUE)</formula>
    </cfRule>
  </conditionalFormatting>
  <conditionalFormatting sqref="L44">
    <cfRule type="expression" dxfId="1032" priority="212">
      <formula>$X44=FALSE</formula>
    </cfRule>
  </conditionalFormatting>
  <conditionalFormatting sqref="A46:B46 I46:K46 M46:Z46 D46:F46">
    <cfRule type="expression" dxfId="1031" priority="209" stopIfTrue="1">
      <formula>OR($Z46=TRUE,$Y46=TRUE)</formula>
    </cfRule>
  </conditionalFormatting>
  <conditionalFormatting sqref="A46:B46 I46:K46 M46:X46 D46:F46">
    <cfRule type="expression" dxfId="1030" priority="210">
      <formula>$X46=FALSE</formula>
    </cfRule>
  </conditionalFormatting>
  <conditionalFormatting sqref="H46">
    <cfRule type="expression" dxfId="1029" priority="207" stopIfTrue="1">
      <formula>OR($Z46=TRUE,$Y46=TRUE)</formula>
    </cfRule>
  </conditionalFormatting>
  <conditionalFormatting sqref="H46">
    <cfRule type="expression" dxfId="1028" priority="208">
      <formula>$X46=FALSE</formula>
    </cfRule>
  </conditionalFormatting>
  <conditionalFormatting sqref="L46">
    <cfRule type="expression" dxfId="1027" priority="205" stopIfTrue="1">
      <formula>OR($Z46=TRUE,$Y46=TRUE)</formula>
    </cfRule>
  </conditionalFormatting>
  <conditionalFormatting sqref="L46">
    <cfRule type="expression" dxfId="1026" priority="206">
      <formula>$X46=FALSE</formula>
    </cfRule>
  </conditionalFormatting>
  <conditionalFormatting sqref="A48:B48 I48:K48 M48:Z48 D48:F48">
    <cfRule type="expression" dxfId="1025" priority="203" stopIfTrue="1">
      <formula>OR($Z48=TRUE,$Y48=TRUE)</formula>
    </cfRule>
  </conditionalFormatting>
  <conditionalFormatting sqref="A48:B48 I48:K48 M48:X48 D48:F48">
    <cfRule type="expression" dxfId="1024" priority="204">
      <formula>$X48=FALSE</formula>
    </cfRule>
  </conditionalFormatting>
  <conditionalFormatting sqref="H48">
    <cfRule type="expression" dxfId="1023" priority="201" stopIfTrue="1">
      <formula>OR($Z48=TRUE,$Y48=TRUE)</formula>
    </cfRule>
  </conditionalFormatting>
  <conditionalFormatting sqref="H48">
    <cfRule type="expression" dxfId="1022" priority="202">
      <formula>$X48=FALSE</formula>
    </cfRule>
  </conditionalFormatting>
  <conditionalFormatting sqref="L48">
    <cfRule type="expression" dxfId="1021" priority="199" stopIfTrue="1">
      <formula>OR($Z48=TRUE,$Y48=TRUE)</formula>
    </cfRule>
  </conditionalFormatting>
  <conditionalFormatting sqref="L48">
    <cfRule type="expression" dxfId="1020" priority="200">
      <formula>$X48=FALSE</formula>
    </cfRule>
  </conditionalFormatting>
  <conditionalFormatting sqref="A50:B50 I50:K50 M50:Z50 D50:F50">
    <cfRule type="expression" dxfId="1019" priority="197" stopIfTrue="1">
      <formula>OR($Z50=TRUE,$Y50=TRUE)</formula>
    </cfRule>
  </conditionalFormatting>
  <conditionalFormatting sqref="A50:B50 I50:K50 M50:X50 D50:F50">
    <cfRule type="expression" dxfId="1018" priority="198">
      <formula>$X50=FALSE</formula>
    </cfRule>
  </conditionalFormatting>
  <conditionalFormatting sqref="H50">
    <cfRule type="expression" dxfId="1017" priority="195" stopIfTrue="1">
      <formula>OR($Z50=TRUE,$Y50=TRUE)</formula>
    </cfRule>
  </conditionalFormatting>
  <conditionalFormatting sqref="H50">
    <cfRule type="expression" dxfId="1016" priority="196">
      <formula>$X50=FALSE</formula>
    </cfRule>
  </conditionalFormatting>
  <conditionalFormatting sqref="L50">
    <cfRule type="expression" dxfId="1015" priority="193" stopIfTrue="1">
      <formula>OR($Z50=TRUE,$Y50=TRUE)</formula>
    </cfRule>
  </conditionalFormatting>
  <conditionalFormatting sqref="L50">
    <cfRule type="expression" dxfId="1014" priority="194">
      <formula>$X50=FALSE</formula>
    </cfRule>
  </conditionalFormatting>
  <conditionalFormatting sqref="A52:B52 I52:K52 M52:Z52 D52:F52">
    <cfRule type="expression" dxfId="1013" priority="191" stopIfTrue="1">
      <formula>OR($Z52=TRUE,$Y52=TRUE)</formula>
    </cfRule>
  </conditionalFormatting>
  <conditionalFormatting sqref="A52:B52 I52:K52 M52:X52 D52:F52">
    <cfRule type="expression" dxfId="1012" priority="192">
      <formula>$X52=FALSE</formula>
    </cfRule>
  </conditionalFormatting>
  <conditionalFormatting sqref="H52">
    <cfRule type="expression" dxfId="1011" priority="189" stopIfTrue="1">
      <formula>OR($Z52=TRUE,$Y52=TRUE)</formula>
    </cfRule>
  </conditionalFormatting>
  <conditionalFormatting sqref="H52">
    <cfRule type="expression" dxfId="1010" priority="190">
      <formula>$X52=FALSE</formula>
    </cfRule>
  </conditionalFormatting>
  <conditionalFormatting sqref="L52">
    <cfRule type="expression" dxfId="1009" priority="187" stopIfTrue="1">
      <formula>OR($Z52=TRUE,$Y52=TRUE)</formula>
    </cfRule>
  </conditionalFormatting>
  <conditionalFormatting sqref="L52">
    <cfRule type="expression" dxfId="1008" priority="188">
      <formula>$X52=FALSE</formula>
    </cfRule>
  </conditionalFormatting>
  <conditionalFormatting sqref="A54:B54 I54:K54 M54:Z54 D54:F54">
    <cfRule type="expression" dxfId="1007" priority="185" stopIfTrue="1">
      <formula>OR($Z54=TRUE,$Y54=TRUE)</formula>
    </cfRule>
  </conditionalFormatting>
  <conditionalFormatting sqref="A54:B54 I54:K54 M54:X54 D54:F54">
    <cfRule type="expression" dxfId="1006" priority="186">
      <formula>$X54=FALSE</formula>
    </cfRule>
  </conditionalFormatting>
  <conditionalFormatting sqref="H54">
    <cfRule type="expression" dxfId="1005" priority="183" stopIfTrue="1">
      <formula>OR($Z54=TRUE,$Y54=TRUE)</formula>
    </cfRule>
  </conditionalFormatting>
  <conditionalFormatting sqref="H54">
    <cfRule type="expression" dxfId="1004" priority="184">
      <formula>$X54=FALSE</formula>
    </cfRule>
  </conditionalFormatting>
  <conditionalFormatting sqref="L54">
    <cfRule type="expression" dxfId="1003" priority="181" stopIfTrue="1">
      <formula>OR($Z54=TRUE,$Y54=TRUE)</formula>
    </cfRule>
  </conditionalFormatting>
  <conditionalFormatting sqref="L54">
    <cfRule type="expression" dxfId="1002" priority="182">
      <formula>$X54=FALSE</formula>
    </cfRule>
  </conditionalFormatting>
  <conditionalFormatting sqref="A56:B56 I56:K56 M56:Z56 D56:F56">
    <cfRule type="expression" dxfId="1001" priority="179" stopIfTrue="1">
      <formula>OR($Z56=TRUE,$Y56=TRUE)</formula>
    </cfRule>
  </conditionalFormatting>
  <conditionalFormatting sqref="A56:B56 I56:K56 M56:X56 D56:F56">
    <cfRule type="expression" dxfId="1000" priority="180">
      <formula>$X56=FALSE</formula>
    </cfRule>
  </conditionalFormatting>
  <conditionalFormatting sqref="H56">
    <cfRule type="expression" dxfId="999" priority="177" stopIfTrue="1">
      <formula>OR($Z56=TRUE,$Y56=TRUE)</formula>
    </cfRule>
  </conditionalFormatting>
  <conditionalFormatting sqref="H56">
    <cfRule type="expression" dxfId="998" priority="178">
      <formula>$X56=FALSE</formula>
    </cfRule>
  </conditionalFormatting>
  <conditionalFormatting sqref="L56">
    <cfRule type="expression" dxfId="997" priority="175" stopIfTrue="1">
      <formula>OR($Z56=TRUE,$Y56=TRUE)</formula>
    </cfRule>
  </conditionalFormatting>
  <conditionalFormatting sqref="L56">
    <cfRule type="expression" dxfId="996" priority="176">
      <formula>$X56=FALSE</formula>
    </cfRule>
  </conditionalFormatting>
  <conditionalFormatting sqref="A58:B58 I58:K58 M58:Z58 D58:F58">
    <cfRule type="expression" dxfId="995" priority="173" stopIfTrue="1">
      <formula>OR($Z58=TRUE,$Y58=TRUE)</formula>
    </cfRule>
  </conditionalFormatting>
  <conditionalFormatting sqref="A58:B58 I58:K58 M58:X58 D58:F58">
    <cfRule type="expression" dxfId="994" priority="174">
      <formula>$X58=FALSE</formula>
    </cfRule>
  </conditionalFormatting>
  <conditionalFormatting sqref="H58">
    <cfRule type="expression" dxfId="993" priority="171" stopIfTrue="1">
      <formula>OR($Z58=TRUE,$Y58=TRUE)</formula>
    </cfRule>
  </conditionalFormatting>
  <conditionalFormatting sqref="H58">
    <cfRule type="expression" dxfId="992" priority="172">
      <formula>$X58=FALSE</formula>
    </cfRule>
  </conditionalFormatting>
  <conditionalFormatting sqref="L58">
    <cfRule type="expression" dxfId="991" priority="169" stopIfTrue="1">
      <formula>OR($Z58=TRUE,$Y58=TRUE)</formula>
    </cfRule>
  </conditionalFormatting>
  <conditionalFormatting sqref="L58">
    <cfRule type="expression" dxfId="990" priority="170">
      <formula>$X58=FALSE</formula>
    </cfRule>
  </conditionalFormatting>
  <conditionalFormatting sqref="A60:B60 I60:K60 M60:Z60 D60:F60">
    <cfRule type="expression" dxfId="989" priority="167" stopIfTrue="1">
      <formula>OR($Z60=TRUE,$Y60=TRUE)</formula>
    </cfRule>
  </conditionalFormatting>
  <conditionalFormatting sqref="A60:B60 I60:K60 M60:X60 D60:F60">
    <cfRule type="expression" dxfId="988" priority="168">
      <formula>$X60=FALSE</formula>
    </cfRule>
  </conditionalFormatting>
  <conditionalFormatting sqref="H60">
    <cfRule type="expression" dxfId="987" priority="165" stopIfTrue="1">
      <formula>OR($Z60=TRUE,$Y60=TRUE)</formula>
    </cfRule>
  </conditionalFormatting>
  <conditionalFormatting sqref="H60">
    <cfRule type="expression" dxfId="986" priority="166">
      <formula>$X60=FALSE</formula>
    </cfRule>
  </conditionalFormatting>
  <conditionalFormatting sqref="L60">
    <cfRule type="expression" dxfId="985" priority="163" stopIfTrue="1">
      <formula>OR($Z60=TRUE,$Y60=TRUE)</formula>
    </cfRule>
  </conditionalFormatting>
  <conditionalFormatting sqref="L60">
    <cfRule type="expression" dxfId="984" priority="164">
      <formula>$X60=FALSE</formula>
    </cfRule>
  </conditionalFormatting>
  <conditionalFormatting sqref="A62:B62 I62:K62 M62:Z62 D62:F62">
    <cfRule type="expression" dxfId="983" priority="161" stopIfTrue="1">
      <formula>OR($Z62=TRUE,$Y62=TRUE)</formula>
    </cfRule>
  </conditionalFormatting>
  <conditionalFormatting sqref="A62:B62 I62:K62 M62:X62 D62:F62">
    <cfRule type="expression" dxfId="982" priority="162">
      <formula>$X62=FALSE</formula>
    </cfRule>
  </conditionalFormatting>
  <conditionalFormatting sqref="H62">
    <cfRule type="expression" dxfId="981" priority="159" stopIfTrue="1">
      <formula>OR($Z62=TRUE,$Y62=TRUE)</formula>
    </cfRule>
  </conditionalFormatting>
  <conditionalFormatting sqref="H62">
    <cfRule type="expression" dxfId="980" priority="160">
      <formula>$X62=FALSE</formula>
    </cfRule>
  </conditionalFormatting>
  <conditionalFormatting sqref="L62">
    <cfRule type="expression" dxfId="979" priority="157" stopIfTrue="1">
      <formula>OR($Z62=TRUE,$Y62=TRUE)</formula>
    </cfRule>
  </conditionalFormatting>
  <conditionalFormatting sqref="L62">
    <cfRule type="expression" dxfId="978" priority="158">
      <formula>$X62=FALSE</formula>
    </cfRule>
  </conditionalFormatting>
  <conditionalFormatting sqref="A64:B64 I64:K64 M64:Z64 D64:F64">
    <cfRule type="expression" dxfId="977" priority="155" stopIfTrue="1">
      <formula>OR($Z64=TRUE,$Y64=TRUE)</formula>
    </cfRule>
  </conditionalFormatting>
  <conditionalFormatting sqref="A64:B64 I64:K64 M64:X64 D64:F64">
    <cfRule type="expression" dxfId="976" priority="156">
      <formula>$X64=FALSE</formula>
    </cfRule>
  </conditionalFormatting>
  <conditionalFormatting sqref="H64">
    <cfRule type="expression" dxfId="975" priority="153" stopIfTrue="1">
      <formula>OR($Z64=TRUE,$Y64=TRUE)</formula>
    </cfRule>
  </conditionalFormatting>
  <conditionalFormatting sqref="H64">
    <cfRule type="expression" dxfId="974" priority="154">
      <formula>$X64=FALSE</formula>
    </cfRule>
  </conditionalFormatting>
  <conditionalFormatting sqref="L64">
    <cfRule type="expression" dxfId="973" priority="151" stopIfTrue="1">
      <formula>OR($Z64=TRUE,$Y64=TRUE)</formula>
    </cfRule>
  </conditionalFormatting>
  <conditionalFormatting sqref="L64">
    <cfRule type="expression" dxfId="972" priority="152">
      <formula>$X64=FALSE</formula>
    </cfRule>
  </conditionalFormatting>
  <conditionalFormatting sqref="A66:B66 I66:K66 M66:Z66 D66:F66">
    <cfRule type="expression" dxfId="971" priority="149" stopIfTrue="1">
      <formula>OR($Z66=TRUE,$Y66=TRUE)</formula>
    </cfRule>
  </conditionalFormatting>
  <conditionalFormatting sqref="A66:B66 I66:K66 M66:X66 D66:F66">
    <cfRule type="expression" dxfId="970" priority="150">
      <formula>$X66=FALSE</formula>
    </cfRule>
  </conditionalFormatting>
  <conditionalFormatting sqref="H66">
    <cfRule type="expression" dxfId="969" priority="147" stopIfTrue="1">
      <formula>OR($Z66=TRUE,$Y66=TRUE)</formula>
    </cfRule>
  </conditionalFormatting>
  <conditionalFormatting sqref="H66">
    <cfRule type="expression" dxfId="968" priority="148">
      <formula>$X66=FALSE</formula>
    </cfRule>
  </conditionalFormatting>
  <conditionalFormatting sqref="L66">
    <cfRule type="expression" dxfId="967" priority="145" stopIfTrue="1">
      <formula>OR($Z66=TRUE,$Y66=TRUE)</formula>
    </cfRule>
  </conditionalFormatting>
  <conditionalFormatting sqref="L66">
    <cfRule type="expression" dxfId="966" priority="146">
      <formula>$X66=FALSE</formula>
    </cfRule>
  </conditionalFormatting>
  <conditionalFormatting sqref="A68:B68 I68:K68 M68:Z68 D68:F68">
    <cfRule type="expression" dxfId="965" priority="143" stopIfTrue="1">
      <formula>OR($Z68=TRUE,$Y68=TRUE)</formula>
    </cfRule>
  </conditionalFormatting>
  <conditionalFormatting sqref="A68:B68 I68:K68 M68:X68 D68:F68">
    <cfRule type="expression" dxfId="964" priority="144">
      <formula>$X68=FALSE</formula>
    </cfRule>
  </conditionalFormatting>
  <conditionalFormatting sqref="H68">
    <cfRule type="expression" dxfId="963" priority="141" stopIfTrue="1">
      <formula>OR($Z68=TRUE,$Y68=TRUE)</formula>
    </cfRule>
  </conditionalFormatting>
  <conditionalFormatting sqref="H68">
    <cfRule type="expression" dxfId="962" priority="142">
      <formula>$X68=FALSE</formula>
    </cfRule>
  </conditionalFormatting>
  <conditionalFormatting sqref="L68">
    <cfRule type="expression" dxfId="961" priority="139" stopIfTrue="1">
      <formula>OR($Z68=TRUE,$Y68=TRUE)</formula>
    </cfRule>
  </conditionalFormatting>
  <conditionalFormatting sqref="L68">
    <cfRule type="expression" dxfId="960" priority="140">
      <formula>$X68=FALSE</formula>
    </cfRule>
  </conditionalFormatting>
  <conditionalFormatting sqref="A70:B70 I70:K70 M70:Z70 D70:F70">
    <cfRule type="expression" dxfId="959" priority="137" stopIfTrue="1">
      <formula>OR($Z70=TRUE,$Y70=TRUE)</formula>
    </cfRule>
  </conditionalFormatting>
  <conditionalFormatting sqref="A70:B70 I70:K70 M70:X70 D70:F70">
    <cfRule type="expression" dxfId="958" priority="138">
      <formula>$X70=FALSE</formula>
    </cfRule>
  </conditionalFormatting>
  <conditionalFormatting sqref="H70">
    <cfRule type="expression" dxfId="957" priority="135" stopIfTrue="1">
      <formula>OR($Z70=TRUE,$Y70=TRUE)</formula>
    </cfRule>
  </conditionalFormatting>
  <conditionalFormatting sqref="H70">
    <cfRule type="expression" dxfId="956" priority="136">
      <formula>$X70=FALSE</formula>
    </cfRule>
  </conditionalFormatting>
  <conditionalFormatting sqref="L70">
    <cfRule type="expression" dxfId="955" priority="133" stopIfTrue="1">
      <formula>OR($Z70=TRUE,$Y70=TRUE)</formula>
    </cfRule>
  </conditionalFormatting>
  <conditionalFormatting sqref="L70">
    <cfRule type="expression" dxfId="954" priority="134">
      <formula>$X70=FALSE</formula>
    </cfRule>
  </conditionalFormatting>
  <conditionalFormatting sqref="A72:G72 I72:K72 M72:Z72 G19 G21 G23 G25 G27 G29 G31 G33 G35 G37 G39 G41 G43 G45 G47 G49 G51 G53 G55 G57 G59 G61 G63 G65 G67 G69">
    <cfRule type="expression" dxfId="953" priority="131" stopIfTrue="1">
      <formula>OR($Z19=TRUE,$Y19=TRUE)</formula>
    </cfRule>
  </conditionalFormatting>
  <conditionalFormatting sqref="A72:G72 I72:K72 M72:X72 G19 G21 G23 G25 G27 G29 G31 G33 G35 G37 G39 G41 G43 G45 G47 G49 G51 G53 G55 G57 G59 G61 G63 G65 G67 G69">
    <cfRule type="expression" dxfId="952" priority="132">
      <formula>$X19=FALSE</formula>
    </cfRule>
  </conditionalFormatting>
  <conditionalFormatting sqref="H72">
    <cfRule type="expression" dxfId="951" priority="129" stopIfTrue="1">
      <formula>OR($Z72=TRUE,$Y72=TRUE)</formula>
    </cfRule>
  </conditionalFormatting>
  <conditionalFormatting sqref="H72">
    <cfRule type="expression" dxfId="950" priority="130">
      <formula>$X72=FALSE</formula>
    </cfRule>
  </conditionalFormatting>
  <conditionalFormatting sqref="L72">
    <cfRule type="expression" dxfId="949" priority="128">
      <formula>$X72=FALSE</formula>
    </cfRule>
  </conditionalFormatting>
  <conditionalFormatting sqref="A14:G14 I14:K14 M14:Z14">
    <cfRule type="expression" dxfId="948" priority="125" stopIfTrue="1">
      <formula>OR($Z14=TRUE,$Y14=TRUE)</formula>
    </cfRule>
  </conditionalFormatting>
  <conditionalFormatting sqref="A14:G14 I14:K14 M14:X14">
    <cfRule type="expression" dxfId="947" priority="126">
      <formula>$X14=FALSE</formula>
    </cfRule>
  </conditionalFormatting>
  <conditionalFormatting sqref="H14">
    <cfRule type="expression" dxfId="946" priority="123" stopIfTrue="1">
      <formula>OR($Z14=TRUE,$Y14=TRUE)</formula>
    </cfRule>
  </conditionalFormatting>
  <conditionalFormatting sqref="H14">
    <cfRule type="expression" dxfId="945" priority="124">
      <formula>$X14=FALSE</formula>
    </cfRule>
  </conditionalFormatting>
  <conditionalFormatting sqref="L14">
    <cfRule type="expression" dxfId="944" priority="121" stopIfTrue="1">
      <formula>OR($Z14=TRUE,$Y14=TRUE)</formula>
    </cfRule>
  </conditionalFormatting>
  <conditionalFormatting sqref="L14">
    <cfRule type="expression" dxfId="943" priority="122">
      <formula>$X14=FALSE</formula>
    </cfRule>
  </conditionalFormatting>
  <conditionalFormatting sqref="AH16">
    <cfRule type="expression" dxfId="942" priority="119">
      <formula>OR($Z16=TRUE,$Y16=TRUE)</formula>
    </cfRule>
  </conditionalFormatting>
  <conditionalFormatting sqref="AH16">
    <cfRule type="expression" dxfId="941" priority="120">
      <formula>$X16=FALSE</formula>
    </cfRule>
  </conditionalFormatting>
  <conditionalFormatting sqref="AH15">
    <cfRule type="expression" dxfId="940" priority="117" stopIfTrue="1">
      <formula>OR($Z15=TRUE,$Y15=TRUE)</formula>
    </cfRule>
  </conditionalFormatting>
  <conditionalFormatting sqref="AH15">
    <cfRule type="expression" dxfId="939" priority="118">
      <formula>$X15=FALSE</formula>
    </cfRule>
  </conditionalFormatting>
  <conditionalFormatting sqref="AH17">
    <cfRule type="expression" dxfId="938" priority="115" stopIfTrue="1">
      <formula>OR($Z17=TRUE,$Y17=TRUE)</formula>
    </cfRule>
  </conditionalFormatting>
  <conditionalFormatting sqref="AH17">
    <cfRule type="expression" dxfId="937" priority="116">
      <formula>$X17=FALSE</formula>
    </cfRule>
  </conditionalFormatting>
  <conditionalFormatting sqref="AH19">
    <cfRule type="expression" dxfId="936" priority="113" stopIfTrue="1">
      <formula>OR($Z19=TRUE,$Y19=TRUE)</formula>
    </cfRule>
  </conditionalFormatting>
  <conditionalFormatting sqref="AH19">
    <cfRule type="expression" dxfId="935" priority="114">
      <formula>$X19=FALSE</formula>
    </cfRule>
  </conditionalFormatting>
  <conditionalFormatting sqref="AH21">
    <cfRule type="expression" dxfId="934" priority="111" stopIfTrue="1">
      <formula>OR($Z21=TRUE,$Y21=TRUE)</formula>
    </cfRule>
  </conditionalFormatting>
  <conditionalFormatting sqref="AH21">
    <cfRule type="expression" dxfId="933" priority="112">
      <formula>$X21=FALSE</formula>
    </cfRule>
  </conditionalFormatting>
  <conditionalFormatting sqref="AH23">
    <cfRule type="expression" dxfId="932" priority="109" stopIfTrue="1">
      <formula>OR($Z23=TRUE,$Y23=TRUE)</formula>
    </cfRule>
  </conditionalFormatting>
  <conditionalFormatting sqref="AH23">
    <cfRule type="expression" dxfId="931" priority="110">
      <formula>$X23=FALSE</formula>
    </cfRule>
  </conditionalFormatting>
  <conditionalFormatting sqref="AH25">
    <cfRule type="expression" dxfId="930" priority="107" stopIfTrue="1">
      <formula>OR($Z25=TRUE,$Y25=TRUE)</formula>
    </cfRule>
  </conditionalFormatting>
  <conditionalFormatting sqref="AH25">
    <cfRule type="expression" dxfId="929" priority="108">
      <formula>$X25=FALSE</formula>
    </cfRule>
  </conditionalFormatting>
  <conditionalFormatting sqref="AH27">
    <cfRule type="expression" dxfId="928" priority="105" stopIfTrue="1">
      <formula>OR($Z27=TRUE,$Y27=TRUE)</formula>
    </cfRule>
  </conditionalFormatting>
  <conditionalFormatting sqref="AH27">
    <cfRule type="expression" dxfId="927" priority="106">
      <formula>$X27=FALSE</formula>
    </cfRule>
  </conditionalFormatting>
  <conditionalFormatting sqref="AH29">
    <cfRule type="expression" dxfId="926" priority="103" stopIfTrue="1">
      <formula>OR($Z29=TRUE,$Y29=TRUE)</formula>
    </cfRule>
  </conditionalFormatting>
  <conditionalFormatting sqref="AH29">
    <cfRule type="expression" dxfId="925" priority="104">
      <formula>$X29=FALSE</formula>
    </cfRule>
  </conditionalFormatting>
  <conditionalFormatting sqref="AH31">
    <cfRule type="expression" dxfId="924" priority="101" stopIfTrue="1">
      <formula>OR($Z31=TRUE,$Y31=TRUE)</formula>
    </cfRule>
  </conditionalFormatting>
  <conditionalFormatting sqref="AH31">
    <cfRule type="expression" dxfId="923" priority="102">
      <formula>$X31=FALSE</formula>
    </cfRule>
  </conditionalFormatting>
  <conditionalFormatting sqref="AH33">
    <cfRule type="expression" dxfId="922" priority="99" stopIfTrue="1">
      <formula>OR($Z33=TRUE,$Y33=TRUE)</formula>
    </cfRule>
  </conditionalFormatting>
  <conditionalFormatting sqref="AH33">
    <cfRule type="expression" dxfId="921" priority="100">
      <formula>$X33=FALSE</formula>
    </cfRule>
  </conditionalFormatting>
  <conditionalFormatting sqref="AH35">
    <cfRule type="expression" dxfId="920" priority="97" stopIfTrue="1">
      <formula>OR($Z35=TRUE,$Y35=TRUE)</formula>
    </cfRule>
  </conditionalFormatting>
  <conditionalFormatting sqref="AH35">
    <cfRule type="expression" dxfId="919" priority="98">
      <formula>$X35=FALSE</formula>
    </cfRule>
  </conditionalFormatting>
  <conditionalFormatting sqref="AH37">
    <cfRule type="expression" dxfId="918" priority="95" stopIfTrue="1">
      <formula>OR($Z37=TRUE,$Y37=TRUE)</formula>
    </cfRule>
  </conditionalFormatting>
  <conditionalFormatting sqref="AH37">
    <cfRule type="expression" dxfId="917" priority="96">
      <formula>$X37=FALSE</formula>
    </cfRule>
  </conditionalFormatting>
  <conditionalFormatting sqref="AH39">
    <cfRule type="expression" dxfId="916" priority="93" stopIfTrue="1">
      <formula>OR($Z39=TRUE,$Y39=TRUE)</formula>
    </cfRule>
  </conditionalFormatting>
  <conditionalFormatting sqref="AH39">
    <cfRule type="expression" dxfId="915" priority="94">
      <formula>$X39=FALSE</formula>
    </cfRule>
  </conditionalFormatting>
  <conditionalFormatting sqref="AH41">
    <cfRule type="expression" dxfId="914" priority="91" stopIfTrue="1">
      <formula>OR($Z41=TRUE,$Y41=TRUE)</formula>
    </cfRule>
  </conditionalFormatting>
  <conditionalFormatting sqref="AH41">
    <cfRule type="expression" dxfId="913" priority="92">
      <formula>$X41=FALSE</formula>
    </cfRule>
  </conditionalFormatting>
  <conditionalFormatting sqref="AH43">
    <cfRule type="expression" dxfId="912" priority="89" stopIfTrue="1">
      <formula>OR($Z43=TRUE,$Y43=TRUE)</formula>
    </cfRule>
  </conditionalFormatting>
  <conditionalFormatting sqref="AH43">
    <cfRule type="expression" dxfId="911" priority="90">
      <formula>$X43=FALSE</formula>
    </cfRule>
  </conditionalFormatting>
  <conditionalFormatting sqref="AH45">
    <cfRule type="expression" dxfId="910" priority="87" stopIfTrue="1">
      <formula>OR($Z45=TRUE,$Y45=TRUE)</formula>
    </cfRule>
  </conditionalFormatting>
  <conditionalFormatting sqref="AH45">
    <cfRule type="expression" dxfId="909" priority="88">
      <formula>$X45=FALSE</formula>
    </cfRule>
  </conditionalFormatting>
  <conditionalFormatting sqref="AH47">
    <cfRule type="expression" dxfId="908" priority="85" stopIfTrue="1">
      <formula>OR($Z47=TRUE,$Y47=TRUE)</formula>
    </cfRule>
  </conditionalFormatting>
  <conditionalFormatting sqref="AH47">
    <cfRule type="expression" dxfId="907" priority="86">
      <formula>$X47=FALSE</formula>
    </cfRule>
  </conditionalFormatting>
  <conditionalFormatting sqref="AH49">
    <cfRule type="expression" dxfId="906" priority="83" stopIfTrue="1">
      <formula>OR($Z49=TRUE,$Y49=TRUE)</formula>
    </cfRule>
  </conditionalFormatting>
  <conditionalFormatting sqref="AH49">
    <cfRule type="expression" dxfId="905" priority="84">
      <formula>$X49=FALSE</formula>
    </cfRule>
  </conditionalFormatting>
  <conditionalFormatting sqref="AH51">
    <cfRule type="expression" dxfId="904" priority="81" stopIfTrue="1">
      <formula>OR($Z51=TRUE,$Y51=TRUE)</formula>
    </cfRule>
  </conditionalFormatting>
  <conditionalFormatting sqref="AH51">
    <cfRule type="expression" dxfId="903" priority="82">
      <formula>$X51=FALSE</formula>
    </cfRule>
  </conditionalFormatting>
  <conditionalFormatting sqref="AH53">
    <cfRule type="expression" dxfId="902" priority="79" stopIfTrue="1">
      <formula>OR($Z53=TRUE,$Y53=TRUE)</formula>
    </cfRule>
  </conditionalFormatting>
  <conditionalFormatting sqref="AH53">
    <cfRule type="expression" dxfId="901" priority="80">
      <formula>$X53=FALSE</formula>
    </cfRule>
  </conditionalFormatting>
  <conditionalFormatting sqref="AH55">
    <cfRule type="expression" dxfId="900" priority="77" stopIfTrue="1">
      <formula>OR($Z55=TRUE,$Y55=TRUE)</formula>
    </cfRule>
  </conditionalFormatting>
  <conditionalFormatting sqref="AH55">
    <cfRule type="expression" dxfId="899" priority="78">
      <formula>$X55=FALSE</formula>
    </cfRule>
  </conditionalFormatting>
  <conditionalFormatting sqref="AH57">
    <cfRule type="expression" dxfId="898" priority="75" stopIfTrue="1">
      <formula>OR($Z57=TRUE,$Y57=TRUE)</formula>
    </cfRule>
  </conditionalFormatting>
  <conditionalFormatting sqref="AH57">
    <cfRule type="expression" dxfId="897" priority="76">
      <formula>$X57=FALSE</formula>
    </cfRule>
  </conditionalFormatting>
  <conditionalFormatting sqref="AH59">
    <cfRule type="expression" dxfId="896" priority="73" stopIfTrue="1">
      <formula>OR($Z59=TRUE,$Y59=TRUE)</formula>
    </cfRule>
  </conditionalFormatting>
  <conditionalFormatting sqref="AH59">
    <cfRule type="expression" dxfId="895" priority="74">
      <formula>$X59=FALSE</formula>
    </cfRule>
  </conditionalFormatting>
  <conditionalFormatting sqref="AH61">
    <cfRule type="expression" dxfId="894" priority="71" stopIfTrue="1">
      <formula>OR($Z61=TRUE,$Y61=TRUE)</formula>
    </cfRule>
  </conditionalFormatting>
  <conditionalFormatting sqref="AH61">
    <cfRule type="expression" dxfId="893" priority="72">
      <formula>$X61=FALSE</formula>
    </cfRule>
  </conditionalFormatting>
  <conditionalFormatting sqref="AH63">
    <cfRule type="expression" dxfId="892" priority="69" stopIfTrue="1">
      <formula>OR($Z63=TRUE,$Y63=TRUE)</formula>
    </cfRule>
  </conditionalFormatting>
  <conditionalFormatting sqref="AH63">
    <cfRule type="expression" dxfId="891" priority="70">
      <formula>$X63=FALSE</formula>
    </cfRule>
  </conditionalFormatting>
  <conditionalFormatting sqref="AH65">
    <cfRule type="expression" dxfId="890" priority="67" stopIfTrue="1">
      <formula>OR($Z65=TRUE,$Y65=TRUE)</formula>
    </cfRule>
  </conditionalFormatting>
  <conditionalFormatting sqref="AH65">
    <cfRule type="expression" dxfId="889" priority="68">
      <formula>$X65=FALSE</formula>
    </cfRule>
  </conditionalFormatting>
  <conditionalFormatting sqref="AH67">
    <cfRule type="expression" dxfId="888" priority="65" stopIfTrue="1">
      <formula>OR($Z67=TRUE,$Y67=TRUE)</formula>
    </cfRule>
  </conditionalFormatting>
  <conditionalFormatting sqref="AH67">
    <cfRule type="expression" dxfId="887" priority="66">
      <formula>$X67=FALSE</formula>
    </cfRule>
  </conditionalFormatting>
  <conditionalFormatting sqref="AH69">
    <cfRule type="expression" dxfId="886" priority="63" stopIfTrue="1">
      <formula>OR($Z69=TRUE,$Y69=TRUE)</formula>
    </cfRule>
  </conditionalFormatting>
  <conditionalFormatting sqref="AH69">
    <cfRule type="expression" dxfId="885" priority="64">
      <formula>$X69=FALSE</formula>
    </cfRule>
  </conditionalFormatting>
  <conditionalFormatting sqref="AH71">
    <cfRule type="expression" dxfId="884" priority="61" stopIfTrue="1">
      <formula>OR($Z71=TRUE,$Y71=TRUE)</formula>
    </cfRule>
  </conditionalFormatting>
  <conditionalFormatting sqref="AH71">
    <cfRule type="expression" dxfId="883" priority="62">
      <formula>$X71=FALSE</formula>
    </cfRule>
  </conditionalFormatting>
  <conditionalFormatting sqref="AH18">
    <cfRule type="expression" dxfId="882" priority="59" stopIfTrue="1">
      <formula>OR($Z18=TRUE,$Y18=TRUE)</formula>
    </cfRule>
  </conditionalFormatting>
  <conditionalFormatting sqref="AH18">
    <cfRule type="expression" dxfId="881" priority="60">
      <formula>$X18=FALSE</formula>
    </cfRule>
  </conditionalFormatting>
  <conditionalFormatting sqref="AH20">
    <cfRule type="expression" dxfId="880" priority="57" stopIfTrue="1">
      <formula>OR($Z20=TRUE,$Y20=TRUE)</formula>
    </cfRule>
  </conditionalFormatting>
  <conditionalFormatting sqref="AH20">
    <cfRule type="expression" dxfId="879" priority="58">
      <formula>$X20=FALSE</formula>
    </cfRule>
  </conditionalFormatting>
  <conditionalFormatting sqref="AH22">
    <cfRule type="expression" dxfId="878" priority="55" stopIfTrue="1">
      <formula>OR($Z22=TRUE,$Y22=TRUE)</formula>
    </cfRule>
  </conditionalFormatting>
  <conditionalFormatting sqref="AH22">
    <cfRule type="expression" dxfId="877" priority="56">
      <formula>$X22=FALSE</formula>
    </cfRule>
  </conditionalFormatting>
  <conditionalFormatting sqref="AH24">
    <cfRule type="expression" dxfId="876" priority="53" stopIfTrue="1">
      <formula>OR($Z24=TRUE,$Y24=TRUE)</formula>
    </cfRule>
  </conditionalFormatting>
  <conditionalFormatting sqref="AH24">
    <cfRule type="expression" dxfId="875" priority="54">
      <formula>$X24=FALSE</formula>
    </cfRule>
  </conditionalFormatting>
  <conditionalFormatting sqref="AH26">
    <cfRule type="expression" dxfId="874" priority="51" stopIfTrue="1">
      <formula>OR($Z26=TRUE,$Y26=TRUE)</formula>
    </cfRule>
  </conditionalFormatting>
  <conditionalFormatting sqref="AH26">
    <cfRule type="expression" dxfId="873" priority="52">
      <formula>$X26=FALSE</formula>
    </cfRule>
  </conditionalFormatting>
  <conditionalFormatting sqref="AH28">
    <cfRule type="expression" dxfId="872" priority="49" stopIfTrue="1">
      <formula>OR($Z28=TRUE,$Y28=TRUE)</formula>
    </cfRule>
  </conditionalFormatting>
  <conditionalFormatting sqref="AH28">
    <cfRule type="expression" dxfId="871" priority="50">
      <formula>$X28=FALSE</formula>
    </cfRule>
  </conditionalFormatting>
  <conditionalFormatting sqref="AH30">
    <cfRule type="expression" dxfId="870" priority="47" stopIfTrue="1">
      <formula>OR($Z30=TRUE,$Y30=TRUE)</formula>
    </cfRule>
  </conditionalFormatting>
  <conditionalFormatting sqref="AH30">
    <cfRule type="expression" dxfId="869" priority="48">
      <formula>$X30=FALSE</formula>
    </cfRule>
  </conditionalFormatting>
  <conditionalFormatting sqref="AH32">
    <cfRule type="expression" dxfId="868" priority="45" stopIfTrue="1">
      <formula>OR($Z32=TRUE,$Y32=TRUE)</formula>
    </cfRule>
  </conditionalFormatting>
  <conditionalFormatting sqref="AH32">
    <cfRule type="expression" dxfId="867" priority="46">
      <formula>$X32=FALSE</formula>
    </cfRule>
  </conditionalFormatting>
  <conditionalFormatting sqref="AH34">
    <cfRule type="expression" dxfId="866" priority="43" stopIfTrue="1">
      <formula>OR($Z34=TRUE,$Y34=TRUE)</formula>
    </cfRule>
  </conditionalFormatting>
  <conditionalFormatting sqref="AH34">
    <cfRule type="expression" dxfId="865" priority="44">
      <formula>$X34=FALSE</formula>
    </cfRule>
  </conditionalFormatting>
  <conditionalFormatting sqref="AH36">
    <cfRule type="expression" dxfId="864" priority="41" stopIfTrue="1">
      <formula>OR($Z36=TRUE,$Y36=TRUE)</formula>
    </cfRule>
  </conditionalFormatting>
  <conditionalFormatting sqref="AH36">
    <cfRule type="expression" dxfId="863" priority="42">
      <formula>$X36=FALSE</formula>
    </cfRule>
  </conditionalFormatting>
  <conditionalFormatting sqref="AH38">
    <cfRule type="expression" dxfId="862" priority="39" stopIfTrue="1">
      <formula>OR($Z38=TRUE,$Y38=TRUE)</formula>
    </cfRule>
  </conditionalFormatting>
  <conditionalFormatting sqref="AH38">
    <cfRule type="expression" dxfId="861" priority="40">
      <formula>$X38=FALSE</formula>
    </cfRule>
  </conditionalFormatting>
  <conditionalFormatting sqref="AH40">
    <cfRule type="expression" dxfId="860" priority="37" stopIfTrue="1">
      <formula>OR($Z40=TRUE,$Y40=TRUE)</formula>
    </cfRule>
  </conditionalFormatting>
  <conditionalFormatting sqref="AH40">
    <cfRule type="expression" dxfId="859" priority="38">
      <formula>$X40=FALSE</formula>
    </cfRule>
  </conditionalFormatting>
  <conditionalFormatting sqref="AH42">
    <cfRule type="expression" dxfId="858" priority="35" stopIfTrue="1">
      <formula>OR($Z42=TRUE,$Y42=TRUE)</formula>
    </cfRule>
  </conditionalFormatting>
  <conditionalFormatting sqref="AH42">
    <cfRule type="expression" dxfId="857" priority="36">
      <formula>$X42=FALSE</formula>
    </cfRule>
  </conditionalFormatting>
  <conditionalFormatting sqref="AH44">
    <cfRule type="expression" dxfId="856" priority="33" stopIfTrue="1">
      <formula>OR($Z44=TRUE,$Y44=TRUE)</formula>
    </cfRule>
  </conditionalFormatting>
  <conditionalFormatting sqref="AH44">
    <cfRule type="expression" dxfId="855" priority="34">
      <formula>$X44=FALSE</formula>
    </cfRule>
  </conditionalFormatting>
  <conditionalFormatting sqref="AH46">
    <cfRule type="expression" dxfId="854" priority="31" stopIfTrue="1">
      <formula>OR($Z46=TRUE,$Y46=TRUE)</formula>
    </cfRule>
  </conditionalFormatting>
  <conditionalFormatting sqref="AH46">
    <cfRule type="expression" dxfId="853" priority="32">
      <formula>$X46=FALSE</formula>
    </cfRule>
  </conditionalFormatting>
  <conditionalFormatting sqref="AH48">
    <cfRule type="expression" dxfId="852" priority="29" stopIfTrue="1">
      <formula>OR($Z48=TRUE,$Y48=TRUE)</formula>
    </cfRule>
  </conditionalFormatting>
  <conditionalFormatting sqref="AH48">
    <cfRule type="expression" dxfId="851" priority="30">
      <formula>$X48=FALSE</formula>
    </cfRule>
  </conditionalFormatting>
  <conditionalFormatting sqref="AH50">
    <cfRule type="expression" dxfId="850" priority="27" stopIfTrue="1">
      <formula>OR($Z50=TRUE,$Y50=TRUE)</formula>
    </cfRule>
  </conditionalFormatting>
  <conditionalFormatting sqref="AH50">
    <cfRule type="expression" dxfId="849" priority="28">
      <formula>$X50=FALSE</formula>
    </cfRule>
  </conditionalFormatting>
  <conditionalFormatting sqref="AH52">
    <cfRule type="expression" dxfId="848" priority="25" stopIfTrue="1">
      <formula>OR($Z52=TRUE,$Y52=TRUE)</formula>
    </cfRule>
  </conditionalFormatting>
  <conditionalFormatting sqref="AH52">
    <cfRule type="expression" dxfId="847" priority="26">
      <formula>$X52=FALSE</formula>
    </cfRule>
  </conditionalFormatting>
  <conditionalFormatting sqref="AH54">
    <cfRule type="expression" dxfId="846" priority="23" stopIfTrue="1">
      <formula>OR($Z54=TRUE,$Y54=TRUE)</formula>
    </cfRule>
  </conditionalFormatting>
  <conditionalFormatting sqref="AH54">
    <cfRule type="expression" dxfId="845" priority="24">
      <formula>$X54=FALSE</formula>
    </cfRule>
  </conditionalFormatting>
  <conditionalFormatting sqref="AH56">
    <cfRule type="expression" dxfId="844" priority="21" stopIfTrue="1">
      <formula>OR($Z56=TRUE,$Y56=TRUE)</formula>
    </cfRule>
  </conditionalFormatting>
  <conditionalFormatting sqref="AH56">
    <cfRule type="expression" dxfId="843" priority="22">
      <formula>$X56=FALSE</formula>
    </cfRule>
  </conditionalFormatting>
  <conditionalFormatting sqref="AH58">
    <cfRule type="expression" dxfId="842" priority="19" stopIfTrue="1">
      <formula>OR($Z58=TRUE,$Y58=TRUE)</formula>
    </cfRule>
  </conditionalFormatting>
  <conditionalFormatting sqref="AH58">
    <cfRule type="expression" dxfId="841" priority="20">
      <formula>$X58=FALSE</formula>
    </cfRule>
  </conditionalFormatting>
  <conditionalFormatting sqref="AH60">
    <cfRule type="expression" dxfId="840" priority="17" stopIfTrue="1">
      <formula>OR($Z60=TRUE,$Y60=TRUE)</formula>
    </cfRule>
  </conditionalFormatting>
  <conditionalFormatting sqref="AH60">
    <cfRule type="expression" dxfId="839" priority="18">
      <formula>$X60=FALSE</formula>
    </cfRule>
  </conditionalFormatting>
  <conditionalFormatting sqref="AH62">
    <cfRule type="expression" dxfId="838" priority="15" stopIfTrue="1">
      <formula>OR($Z62=TRUE,$Y62=TRUE)</formula>
    </cfRule>
  </conditionalFormatting>
  <conditionalFormatting sqref="AH62">
    <cfRule type="expression" dxfId="837" priority="16">
      <formula>$X62=FALSE</formula>
    </cfRule>
  </conditionalFormatting>
  <conditionalFormatting sqref="AH64">
    <cfRule type="expression" dxfId="836" priority="13" stopIfTrue="1">
      <formula>OR($Z64=TRUE,$Y64=TRUE)</formula>
    </cfRule>
  </conditionalFormatting>
  <conditionalFormatting sqref="AH64">
    <cfRule type="expression" dxfId="835" priority="14">
      <formula>$X64=FALSE</formula>
    </cfRule>
  </conditionalFormatting>
  <conditionalFormatting sqref="AH66">
    <cfRule type="expression" dxfId="834" priority="11" stopIfTrue="1">
      <formula>OR($Z66=TRUE,$Y66=TRUE)</formula>
    </cfRule>
  </conditionalFormatting>
  <conditionalFormatting sqref="AH66">
    <cfRule type="expression" dxfId="833" priority="12">
      <formula>$X66=FALSE</formula>
    </cfRule>
  </conditionalFormatting>
  <conditionalFormatting sqref="AH68">
    <cfRule type="expression" dxfId="832" priority="9" stopIfTrue="1">
      <formula>OR($Z68=TRUE,$Y68=TRUE)</formula>
    </cfRule>
  </conditionalFormatting>
  <conditionalFormatting sqref="AH68">
    <cfRule type="expression" dxfId="831" priority="10">
      <formula>$X68=FALSE</formula>
    </cfRule>
  </conditionalFormatting>
  <conditionalFormatting sqref="AH70">
    <cfRule type="expression" dxfId="830" priority="7" stopIfTrue="1">
      <formula>OR($Z70=TRUE,$Y70=TRUE)</formula>
    </cfRule>
  </conditionalFormatting>
  <conditionalFormatting sqref="AH70">
    <cfRule type="expression" dxfId="829" priority="8">
      <formula>$X70=FALSE</formula>
    </cfRule>
  </conditionalFormatting>
  <conditionalFormatting sqref="AH72">
    <cfRule type="expression" dxfId="828" priority="5" stopIfTrue="1">
      <formula>OR($Z72=TRUE,$Y72=TRUE)</formula>
    </cfRule>
  </conditionalFormatting>
  <conditionalFormatting sqref="AH72">
    <cfRule type="expression" dxfId="827" priority="6">
      <formula>$X72=FALSE</formula>
    </cfRule>
  </conditionalFormatting>
  <conditionalFormatting sqref="AH14">
    <cfRule type="expression" dxfId="826" priority="3" stopIfTrue="1">
      <formula>OR($Z14=TRUE,$Y14=TRUE)</formula>
    </cfRule>
  </conditionalFormatting>
  <conditionalFormatting sqref="AH14">
    <cfRule type="expression" dxfId="825" priority="4">
      <formula>$X14=FALSE</formula>
    </cfRule>
  </conditionalFormatting>
  <conditionalFormatting sqref="A78:Q78">
    <cfRule type="expression" dxfId="824" priority="2">
      <formula>AND($Q$75=30,$Q$76=30)</formula>
    </cfRule>
  </conditionalFormatting>
  <conditionalFormatting sqref="Q2">
    <cfRule type="expression" dxfId="823" priority="1">
      <formula>AND($Q$75=30,$Q$76=30)</formula>
    </cfRule>
  </conditionalFormatting>
  <dataValidations count="3">
    <dataValidation type="list" allowBlank="1" showDropDown="1" showErrorMessage="1" errorTitle="Prosím, zadajte X alebo O" error="Napíšte:_x000a_X - áno, taký som_x000a_O - nie, taký nie som" sqref="G14:H14 O14:P14 K14 C14:D14 G9:H10 C16:D73 O16:P73 K16:K73 C1:D1 C9:D10 K9:K10 O1:P1 O9:P10 G1:H1 G16:H73" xr:uid="{BDA66025-FF8B-4B78-9385-80F42E999FA3}">
      <formula1>$U$7:$X$7</formula1>
    </dataValidation>
    <dataValidation type="list" allowBlank="1" showInputMessage="1" showErrorMessage="1" sqref="D6" xr:uid="{75462956-FE9E-49D9-864E-51B9CFD2D128}">
      <formula1>$U$3:$U$6</formula1>
    </dataValidation>
    <dataValidation type="list" allowBlank="1" showInputMessage="1" showErrorMessage="1" sqref="E6" xr:uid="{47AA55CE-F9B9-4A2A-8539-6F5274C030EE}">
      <formula1>$U$2:$U$6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32" max="78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C0FB-6227-4A0A-9287-964E8B4DB104}">
  <dimension ref="A1:AJ105"/>
  <sheetViews>
    <sheetView showGridLines="0" showRowColHeaders="0" view="pageBreakPreview" zoomScaleNormal="115" zoomScaleSheetLayoutView="100" workbookViewId="0">
      <pane ySplit="9" topLeftCell="A58" activePane="bottomLeft" state="frozen"/>
      <selection pane="bottomLeft" activeCell="G83" sqref="G83"/>
    </sheetView>
  </sheetViews>
  <sheetFormatPr defaultColWidth="9.109375" defaultRowHeight="14.4" x14ac:dyDescent="0.3"/>
  <cols>
    <col min="1" max="1" width="9.109375" style="1"/>
    <col min="2" max="2" width="0.44140625" style="1" customWidth="1"/>
    <col min="3" max="3" width="3.109375" style="2" customWidth="1"/>
    <col min="4" max="4" width="0.44140625" style="2" customWidth="1"/>
    <col min="5" max="5" width="19" style="1" bestFit="1" customWidth="1"/>
    <col min="6" max="6" width="0.44140625" style="1" customWidth="1"/>
    <col min="7" max="7" width="3.109375" style="1" customWidth="1"/>
    <col min="8" max="8" width="0.44140625" style="2" customWidth="1"/>
    <col min="9" max="9" width="19" style="1" customWidth="1"/>
    <col min="10" max="10" width="0.44140625" style="1" customWidth="1"/>
    <col min="11" max="11" width="3.109375" style="2" customWidth="1"/>
    <col min="12" max="12" width="0.44140625" style="1" customWidth="1"/>
    <col min="13" max="13" width="19" style="1" customWidth="1"/>
    <col min="14" max="14" width="0.44140625" style="1" customWidth="1"/>
    <col min="15" max="15" width="3.109375" style="2" customWidth="1"/>
    <col min="16" max="16" width="0.44140625" style="2" customWidth="1"/>
    <col min="17" max="17" width="19" style="1" customWidth="1"/>
    <col min="18" max="18" width="13.88671875" style="1" hidden="1" customWidth="1"/>
    <col min="19" max="19" width="9.109375" style="1" hidden="1" customWidth="1"/>
    <col min="20" max="20" width="7.5546875" style="1" hidden="1" customWidth="1"/>
    <col min="21" max="22" width="9.109375" style="1" hidden="1" customWidth="1"/>
    <col min="23" max="23" width="17" style="1" hidden="1" customWidth="1"/>
    <col min="24" max="24" width="9.109375" style="1" hidden="1" customWidth="1"/>
    <col min="25" max="25" width="12.6640625" style="1" hidden="1" customWidth="1"/>
    <col min="26" max="26" width="18.6640625" style="1" hidden="1" customWidth="1"/>
    <col min="27" max="32" width="9.109375" style="1" hidden="1" customWidth="1"/>
    <col min="33" max="33" width="2.5546875" style="1" customWidth="1"/>
    <col min="34" max="34" width="9.109375" style="1" customWidth="1"/>
    <col min="35" max="35" width="3.6640625" style="1" bestFit="1" customWidth="1"/>
    <col min="36" max="36" width="3.44140625" style="1" bestFit="1" customWidth="1"/>
    <col min="37" max="16384" width="9.109375" style="1"/>
  </cols>
  <sheetData>
    <row r="1" spans="1:36" ht="22.5" customHeight="1" x14ac:dyDescent="0.3">
      <c r="A1" s="5"/>
      <c r="B1" s="5"/>
      <c r="C1" s="5"/>
      <c r="D1" s="5"/>
      <c r="E1" s="25" t="s">
        <v>151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36" ht="15.6" x14ac:dyDescent="0.3">
      <c r="I2" s="3" t="s">
        <v>0</v>
      </c>
      <c r="L2" s="12"/>
      <c r="M2" s="27"/>
      <c r="N2" s="12"/>
      <c r="U2" s="1" t="s">
        <v>152</v>
      </c>
      <c r="Z2" s="1" t="b">
        <v>0</v>
      </c>
    </row>
    <row r="3" spans="1:36" ht="15.6" x14ac:dyDescent="0.3">
      <c r="I3" s="3" t="s">
        <v>1</v>
      </c>
      <c r="L3" s="12"/>
      <c r="M3" s="28"/>
      <c r="N3" s="12"/>
      <c r="U3" s="1" t="s">
        <v>4</v>
      </c>
    </row>
    <row r="4" spans="1:36" ht="15.6" x14ac:dyDescent="0.3">
      <c r="I4" s="3" t="s">
        <v>2</v>
      </c>
      <c r="L4" s="12"/>
      <c r="M4" s="28"/>
      <c r="N4" s="12"/>
      <c r="U4" s="1" t="s">
        <v>5</v>
      </c>
      <c r="Z4" s="1" t="s">
        <v>140</v>
      </c>
    </row>
    <row r="5" spans="1:36" ht="15.6" x14ac:dyDescent="0.3">
      <c r="I5" s="3" t="s">
        <v>3</v>
      </c>
      <c r="L5" s="26"/>
      <c r="M5" s="30"/>
      <c r="N5" s="26"/>
      <c r="U5" s="1" t="s">
        <v>6</v>
      </c>
      <c r="Z5" s="1" t="s">
        <v>142</v>
      </c>
      <c r="AI5" s="12"/>
      <c r="AJ5" s="12"/>
    </row>
    <row r="6" spans="1:36" ht="15.6" x14ac:dyDescent="0.3">
      <c r="I6" s="3" t="s">
        <v>138</v>
      </c>
      <c r="M6" s="20" t="s">
        <v>152</v>
      </c>
      <c r="U6" s="1" t="s">
        <v>7</v>
      </c>
      <c r="AI6" s="12"/>
      <c r="AJ6" s="12"/>
    </row>
    <row r="7" spans="1:36" ht="15.6" x14ac:dyDescent="0.3">
      <c r="A7" s="4" t="s">
        <v>8</v>
      </c>
      <c r="U7" s="1" t="s">
        <v>129</v>
      </c>
      <c r="V7" s="1" t="s">
        <v>130</v>
      </c>
      <c r="W7" s="1" t="s">
        <v>131</v>
      </c>
      <c r="X7" s="1" t="s">
        <v>132</v>
      </c>
    </row>
    <row r="8" spans="1:36" ht="69" customHeight="1" thickBot="1" x14ac:dyDescent="0.35">
      <c r="A8" s="42" t="s">
        <v>155</v>
      </c>
      <c r="B8" s="42"/>
      <c r="C8" s="43"/>
      <c r="D8" s="43"/>
      <c r="E8" s="42"/>
      <c r="F8" s="42"/>
      <c r="G8" s="42"/>
      <c r="H8" s="42"/>
      <c r="I8" s="42"/>
      <c r="J8" s="42"/>
      <c r="K8" s="43"/>
      <c r="L8" s="43"/>
      <c r="M8" s="42"/>
      <c r="N8" s="42"/>
      <c r="O8" s="43"/>
      <c r="P8" s="43"/>
      <c r="Q8" s="42"/>
      <c r="T8" s="1" t="s">
        <v>133</v>
      </c>
      <c r="U8" s="1" t="s">
        <v>134</v>
      </c>
      <c r="V8" s="1" t="s">
        <v>135</v>
      </c>
      <c r="AI8" s="1" t="s">
        <v>153</v>
      </c>
    </row>
    <row r="9" spans="1:36" ht="15" customHeight="1" thickBot="1" x14ac:dyDescent="0.35">
      <c r="A9" s="13" t="s">
        <v>146</v>
      </c>
      <c r="B9" s="13"/>
      <c r="C9" s="15" t="s">
        <v>130</v>
      </c>
      <c r="D9" s="16"/>
      <c r="E9" s="17" t="s">
        <v>18</v>
      </c>
      <c r="F9" s="18"/>
      <c r="G9" s="15"/>
      <c r="H9" s="16"/>
      <c r="I9" s="17" t="s">
        <v>26</v>
      </c>
      <c r="J9" s="18"/>
      <c r="K9" s="15"/>
      <c r="L9" s="18"/>
      <c r="M9" s="19" t="s">
        <v>63</v>
      </c>
      <c r="N9" s="18"/>
      <c r="O9" s="15" t="s">
        <v>132</v>
      </c>
      <c r="P9" s="16"/>
      <c r="Q9" s="19" t="s">
        <v>147</v>
      </c>
      <c r="AH9" s="1" t="s">
        <v>154</v>
      </c>
      <c r="AI9" s="29" t="s">
        <v>130</v>
      </c>
      <c r="AJ9" s="29" t="s">
        <v>132</v>
      </c>
    </row>
    <row r="10" spans="1:36" ht="3.7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36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36" ht="11.25" customHeight="1" x14ac:dyDescent="0.3">
      <c r="A12" s="6"/>
      <c r="B12" s="6"/>
      <c r="C12" s="6"/>
      <c r="D12" s="6"/>
      <c r="E12" s="6">
        <v>1</v>
      </c>
      <c r="F12" s="6">
        <v>4</v>
      </c>
      <c r="G12" s="6"/>
      <c r="H12" s="6"/>
      <c r="I12" s="6">
        <v>2</v>
      </c>
      <c r="J12" s="6"/>
      <c r="K12" s="6"/>
      <c r="L12" s="6"/>
      <c r="M12" s="6">
        <v>3</v>
      </c>
      <c r="N12" s="6"/>
      <c r="O12" s="6"/>
      <c r="P12" s="6"/>
      <c r="Q12" s="6">
        <v>4</v>
      </c>
      <c r="R12" s="6" t="s">
        <v>148</v>
      </c>
      <c r="S12" s="6">
        <v>14</v>
      </c>
      <c r="T12" s="6">
        <v>15</v>
      </c>
      <c r="U12" s="6">
        <v>16</v>
      </c>
      <c r="V12" s="6">
        <v>17</v>
      </c>
      <c r="W12" s="7" t="s">
        <v>139</v>
      </c>
      <c r="X12" s="7" t="s">
        <v>141</v>
      </c>
      <c r="Y12" s="7" t="s">
        <v>143</v>
      </c>
      <c r="Z12" s="7" t="s">
        <v>144</v>
      </c>
      <c r="AA12" s="1">
        <v>1</v>
      </c>
      <c r="AB12" s="1" t="s">
        <v>149</v>
      </c>
      <c r="AI12" s="29"/>
      <c r="AJ12" s="29"/>
    </row>
    <row r="13" spans="1:36" ht="2.1" customHeight="1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7"/>
      <c r="X13" s="7"/>
      <c r="Y13" s="7" t="b">
        <v>1</v>
      </c>
      <c r="Z13" s="7" t="b">
        <v>0</v>
      </c>
      <c r="AA13" s="1">
        <v>1</v>
      </c>
      <c r="AI13" s="29"/>
      <c r="AJ13" s="29"/>
    </row>
    <row r="14" spans="1:36" s="12" customFormat="1" ht="15" thickBot="1" x14ac:dyDescent="0.35">
      <c r="A14" s="8">
        <v>1</v>
      </c>
      <c r="B14" s="8"/>
      <c r="C14" s="22" t="s">
        <v>131</v>
      </c>
      <c r="D14" s="8"/>
      <c r="E14" s="9" t="s">
        <v>9</v>
      </c>
      <c r="F14" s="10"/>
      <c r="G14" s="22" t="s">
        <v>129</v>
      </c>
      <c r="H14" s="8"/>
      <c r="I14" s="9" t="s">
        <v>10</v>
      </c>
      <c r="J14" s="10"/>
      <c r="K14" s="22"/>
      <c r="L14" s="10"/>
      <c r="M14" s="11" t="s">
        <v>114</v>
      </c>
      <c r="N14" s="10"/>
      <c r="O14" s="22"/>
      <c r="P14" s="8"/>
      <c r="Q14" s="11" t="s">
        <v>11</v>
      </c>
      <c r="S14" s="12" t="b">
        <f>AND(T14=1,U14=1)</f>
        <v>1</v>
      </c>
      <c r="T14" s="12">
        <f t="shared" ref="T14:T18" si="0">COUNTIFS(C14,"x",C14,"X")+ COUNTIFS(G14,"x",G14,"X")+COUNTIFS(K14,"x",K14,"X")+COUNTIFS(O14,"x",O14,"X")</f>
        <v>1</v>
      </c>
      <c r="U14" s="12">
        <f t="shared" ref="U14:U18" si="1">COUNTIFS(C14,"o",C14,"o")+ COUNTIFS(G14,"o",G14,"o")+COUNTIFS(K14,"o",K14,"o")+COUNTIFS(O14,"o",O14,"o")</f>
        <v>1</v>
      </c>
      <c r="W14" s="12" t="b">
        <f>IF(SUM(T14:U14)&gt;2,TRUE,FALSE)</f>
        <v>0</v>
      </c>
      <c r="X14" s="12" t="b">
        <f t="shared" ref="X14:X72" si="2">IF(AND(T14=1,U14=1),TRUE,FALSE)</f>
        <v>1</v>
      </c>
      <c r="Y14" s="12" t="b">
        <f>IF(AND(T14=0,U14=0),TRUE,FALSE)</f>
        <v>0</v>
      </c>
      <c r="Z14" s="12" t="b">
        <f>IF(SUM(T14:U14)&lt;=1,TRUE,FALSE)</f>
        <v>0</v>
      </c>
      <c r="AA14" s="1">
        <v>1</v>
      </c>
      <c r="AH14" s="31">
        <v>1</v>
      </c>
      <c r="AI14" s="32">
        <f>IF(OR(C14="x",C14="X"),1,IF(OR(G14="x",G14="X"),2,IF(OR(K14="x",K14="X"),3,IF(OR(O14="x",O14="X"),4,""))))</f>
        <v>2</v>
      </c>
      <c r="AJ14" s="32">
        <f>IF(OR(C14="o",C14="O"),1,IF(OR(G14="o",G14="O"),2,IF(OR(K14="o",K14="O"),3,IF(OR(O14="o",O14="O"),4,""))))</f>
        <v>1</v>
      </c>
    </row>
    <row r="15" spans="1:36" ht="2.1" customHeight="1" thickBo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7"/>
      <c r="X15" s="7"/>
      <c r="Y15" s="7" t="b">
        <v>1</v>
      </c>
      <c r="Z15" s="7" t="b">
        <v>0</v>
      </c>
      <c r="AA15" s="1">
        <v>1</v>
      </c>
      <c r="AH15" s="33"/>
      <c r="AI15" s="34"/>
      <c r="AJ15" s="34"/>
    </row>
    <row r="16" spans="1:36" s="12" customFormat="1" ht="15" thickBot="1" x14ac:dyDescent="0.35">
      <c r="A16" s="8">
        <v>2</v>
      </c>
      <c r="B16" s="8"/>
      <c r="C16" s="22" t="s">
        <v>131</v>
      </c>
      <c r="D16" s="8"/>
      <c r="E16" s="9" t="s">
        <v>12</v>
      </c>
      <c r="F16" s="10"/>
      <c r="G16" s="22" t="s">
        <v>129</v>
      </c>
      <c r="H16" s="8"/>
      <c r="I16" s="9" t="s">
        <v>13</v>
      </c>
      <c r="J16" s="10"/>
      <c r="K16" s="22"/>
      <c r="L16" s="10"/>
      <c r="M16" s="11" t="s">
        <v>14</v>
      </c>
      <c r="N16" s="10"/>
      <c r="O16" s="22"/>
      <c r="P16" s="8"/>
      <c r="Q16" s="11" t="s">
        <v>122</v>
      </c>
      <c r="S16" s="12" t="b">
        <f t="shared" ref="S16:S72" si="3">AND(T16=1,U16=1)</f>
        <v>1</v>
      </c>
      <c r="T16" s="12">
        <f t="shared" si="0"/>
        <v>1</v>
      </c>
      <c r="U16" s="12">
        <f t="shared" si="1"/>
        <v>1</v>
      </c>
      <c r="W16" s="12" t="b">
        <f t="shared" ref="W16:W72" si="4">IF(SUM(T16:U16)&gt;2,TRUE,FALSE)</f>
        <v>0</v>
      </c>
      <c r="X16" s="12" t="b">
        <f t="shared" si="2"/>
        <v>1</v>
      </c>
      <c r="Y16" s="12" t="b">
        <f t="shared" ref="Y16:Y72" si="5">IF(AND(T16=0,U16=0),TRUE,FALSE)</f>
        <v>0</v>
      </c>
      <c r="Z16" s="12" t="b">
        <f t="shared" ref="Z16:Z72" si="6">IF(SUM(T16:U16)&lt;=1,TRUE,FALSE)</f>
        <v>0</v>
      </c>
      <c r="AA16" s="1">
        <v>1</v>
      </c>
      <c r="AH16" s="31">
        <v>2</v>
      </c>
      <c r="AI16" s="32">
        <f t="shared" ref="AI16" si="7">IF(OR(C16="x",C16="X"),1,IF(OR(G16="x",G16="X"),2,IF(OR(K16="x",K16="X"),3,IF(OR(O16="x",O16="X"),4,""))))</f>
        <v>2</v>
      </c>
      <c r="AJ16" s="32">
        <f t="shared" ref="AJ16" si="8">IF(OR(C16="o",C16="O"),1,IF(OR(G16="o",G16="O"),2,IF(OR(K16="o",K16="O"),3,IF(OR(O16="o",O16="O"),4,""))))</f>
        <v>1</v>
      </c>
    </row>
    <row r="17" spans="1:36" ht="2.1" customHeight="1" thickBo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7"/>
      <c r="X17" s="7"/>
      <c r="Y17" s="7" t="b">
        <v>1</v>
      </c>
      <c r="Z17" s="7" t="b">
        <v>0</v>
      </c>
      <c r="AA17" s="1">
        <v>1</v>
      </c>
      <c r="AH17" s="33"/>
      <c r="AI17" s="34"/>
      <c r="AJ17" s="34"/>
    </row>
    <row r="18" spans="1:36" s="12" customFormat="1" ht="15" thickBot="1" x14ac:dyDescent="0.35">
      <c r="A18" s="8">
        <v>3</v>
      </c>
      <c r="B18" s="8"/>
      <c r="C18" s="22" t="s">
        <v>131</v>
      </c>
      <c r="D18" s="8"/>
      <c r="E18" s="9" t="s">
        <v>15</v>
      </c>
      <c r="F18" s="10"/>
      <c r="G18" s="22" t="s">
        <v>129</v>
      </c>
      <c r="H18" s="8"/>
      <c r="I18" s="9" t="s">
        <v>16</v>
      </c>
      <c r="J18" s="10"/>
      <c r="K18" s="22"/>
      <c r="L18" s="10"/>
      <c r="M18" s="11" t="s">
        <v>17</v>
      </c>
      <c r="N18" s="10"/>
      <c r="O18" s="22"/>
      <c r="P18" s="8"/>
      <c r="Q18" s="11" t="s">
        <v>18</v>
      </c>
      <c r="S18" s="12" t="b">
        <f t="shared" si="3"/>
        <v>1</v>
      </c>
      <c r="T18" s="12">
        <f t="shared" si="0"/>
        <v>1</v>
      </c>
      <c r="U18" s="12">
        <f t="shared" si="1"/>
        <v>1</v>
      </c>
      <c r="W18" s="12" t="b">
        <f t="shared" si="4"/>
        <v>0</v>
      </c>
      <c r="X18" s="12" t="b">
        <f t="shared" si="2"/>
        <v>1</v>
      </c>
      <c r="Y18" s="12" t="b">
        <f t="shared" si="5"/>
        <v>0</v>
      </c>
      <c r="Z18" s="12" t="b">
        <f t="shared" si="6"/>
        <v>0</v>
      </c>
      <c r="AA18" s="1">
        <v>1</v>
      </c>
      <c r="AH18" s="31">
        <v>3</v>
      </c>
      <c r="AI18" s="32">
        <f t="shared" ref="AI18" si="9">IF(OR(C18="x",C18="X"),1,IF(OR(G18="x",G18="X"),2,IF(OR(K18="x",K18="X"),3,IF(OR(O18="x",O18="X"),4,""))))</f>
        <v>2</v>
      </c>
      <c r="AJ18" s="32">
        <f t="shared" ref="AJ18" si="10">IF(OR(C18="o",C18="O"),1,IF(OR(G18="o",G18="O"),2,IF(OR(K18="o",K18="O"),3,IF(OR(O18="o",O18="O"),4,""))))</f>
        <v>1</v>
      </c>
    </row>
    <row r="19" spans="1:36" ht="2.1" customHeight="1" thickBo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/>
      <c r="X19" s="7"/>
      <c r="Y19" s="7" t="b">
        <v>1</v>
      </c>
      <c r="Z19" s="7" t="b">
        <v>0</v>
      </c>
      <c r="AA19" s="1">
        <v>1</v>
      </c>
      <c r="AH19" s="33"/>
      <c r="AI19" s="34"/>
      <c r="AJ19" s="34"/>
    </row>
    <row r="20" spans="1:36" s="12" customFormat="1" ht="15" thickBot="1" x14ac:dyDescent="0.35">
      <c r="A20" s="8">
        <v>4</v>
      </c>
      <c r="B20" s="8"/>
      <c r="C20" s="22" t="s">
        <v>131</v>
      </c>
      <c r="D20" s="8"/>
      <c r="E20" s="9" t="s">
        <v>102</v>
      </c>
      <c r="F20" s="10"/>
      <c r="G20" s="22" t="s">
        <v>129</v>
      </c>
      <c r="H20" s="8"/>
      <c r="I20" s="9" t="s">
        <v>19</v>
      </c>
      <c r="J20" s="10"/>
      <c r="K20" s="22"/>
      <c r="L20" s="10"/>
      <c r="M20" s="11" t="s">
        <v>20</v>
      </c>
      <c r="N20" s="10"/>
      <c r="O20" s="22"/>
      <c r="P20" s="8"/>
      <c r="Q20" s="11" t="s">
        <v>123</v>
      </c>
      <c r="S20" s="12" t="b">
        <f t="shared" si="3"/>
        <v>1</v>
      </c>
      <c r="T20" s="12">
        <f t="shared" ref="T20" si="11">COUNTIFS(C20,"x",C20,"X")+ COUNTIFS(G20,"x",G20,"X")+COUNTIFS(K20,"x",K20,"X")+COUNTIFS(O20,"x",O20,"X")</f>
        <v>1</v>
      </c>
      <c r="U20" s="12">
        <f t="shared" ref="U20" si="12">COUNTIFS(C20,"o",C20,"o")+ COUNTIFS(G20,"o",G20,"o")+COUNTIFS(K20,"o",K20,"o")+COUNTIFS(O20,"o",O20,"o")</f>
        <v>1</v>
      </c>
      <c r="W20" s="12" t="b">
        <f t="shared" si="4"/>
        <v>0</v>
      </c>
      <c r="X20" s="12" t="b">
        <f t="shared" si="2"/>
        <v>1</v>
      </c>
      <c r="Y20" s="12" t="b">
        <f t="shared" si="5"/>
        <v>0</v>
      </c>
      <c r="Z20" s="12" t="b">
        <f t="shared" si="6"/>
        <v>0</v>
      </c>
      <c r="AA20" s="1">
        <v>1</v>
      </c>
      <c r="AH20" s="31">
        <v>4</v>
      </c>
      <c r="AI20" s="32">
        <f t="shared" ref="AI20" si="13">IF(OR(C20="x",C20="X"),1,IF(OR(G20="x",G20="X"),2,IF(OR(K20="x",K20="X"),3,IF(OR(O20="x",O20="X"),4,""))))</f>
        <v>2</v>
      </c>
      <c r="AJ20" s="32">
        <f t="shared" ref="AJ20" si="14">IF(OR(C20="o",C20="O"),1,IF(OR(G20="o",G20="O"),2,IF(OR(K20="o",K20="O"),3,IF(OR(O20="o",O20="O"),4,""))))</f>
        <v>1</v>
      </c>
    </row>
    <row r="21" spans="1:36" ht="2.1" customHeight="1" thickBo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7"/>
      <c r="X21" s="7"/>
      <c r="Y21" s="7" t="b">
        <v>1</v>
      </c>
      <c r="Z21" s="7" t="b">
        <v>0</v>
      </c>
      <c r="AA21" s="1">
        <v>1</v>
      </c>
      <c r="AH21" s="33"/>
      <c r="AI21" s="34"/>
      <c r="AJ21" s="34"/>
    </row>
    <row r="22" spans="1:36" s="12" customFormat="1" ht="15" thickBot="1" x14ac:dyDescent="0.35">
      <c r="A22" s="8">
        <v>5</v>
      </c>
      <c r="B22" s="8"/>
      <c r="C22" s="22" t="s">
        <v>131</v>
      </c>
      <c r="D22" s="8"/>
      <c r="E22" s="9" t="s">
        <v>21</v>
      </c>
      <c r="F22" s="10"/>
      <c r="G22" s="22" t="s">
        <v>129</v>
      </c>
      <c r="H22" s="8"/>
      <c r="I22" s="9" t="s">
        <v>22</v>
      </c>
      <c r="J22" s="10"/>
      <c r="K22" s="22"/>
      <c r="L22" s="10"/>
      <c r="M22" s="11" t="s">
        <v>23</v>
      </c>
      <c r="N22" s="10"/>
      <c r="O22" s="22"/>
      <c r="P22" s="8"/>
      <c r="Q22" s="11" t="s">
        <v>24</v>
      </c>
      <c r="S22" s="12" t="b">
        <f t="shared" si="3"/>
        <v>1</v>
      </c>
      <c r="T22" s="12">
        <f t="shared" ref="T22:T72" si="15">COUNTIFS(C22,"x",C22,"X")+ COUNTIFS(G22,"x",G22,"X")+COUNTIFS(K22,"x",K22,"X")+COUNTIFS(O22,"x",O22,"X")</f>
        <v>1</v>
      </c>
      <c r="U22" s="12">
        <f t="shared" ref="U22:U72" si="16">COUNTIFS(C22,"o",C22,"o")+ COUNTIFS(G22,"o",G22,"o")+COUNTIFS(K22,"o",K22,"o")+COUNTIFS(O22,"o",O22,"o")</f>
        <v>1</v>
      </c>
      <c r="W22" s="12" t="b">
        <f t="shared" si="4"/>
        <v>0</v>
      </c>
      <c r="X22" s="12" t="b">
        <f t="shared" si="2"/>
        <v>1</v>
      </c>
      <c r="Y22" s="12" t="b">
        <f t="shared" si="5"/>
        <v>0</v>
      </c>
      <c r="Z22" s="12" t="b">
        <f t="shared" si="6"/>
        <v>0</v>
      </c>
      <c r="AA22" s="1">
        <v>1</v>
      </c>
      <c r="AH22" s="31">
        <v>5</v>
      </c>
      <c r="AI22" s="32">
        <f t="shared" ref="AI22" si="17">IF(OR(C22="x",C22="X"),1,IF(OR(G22="x",G22="X"),2,IF(OR(K22="x",K22="X"),3,IF(OR(O22="x",O22="X"),4,""))))</f>
        <v>2</v>
      </c>
      <c r="AJ22" s="32">
        <f t="shared" ref="AJ22" si="18">IF(OR(C22="o",C22="O"),1,IF(OR(G22="o",G22="O"),2,IF(OR(K22="o",K22="O"),3,IF(OR(O22="o",O22="O"),4,""))))</f>
        <v>1</v>
      </c>
    </row>
    <row r="23" spans="1:36" ht="2.1" customHeight="1" thickBot="1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X23" s="7"/>
      <c r="Y23" s="7" t="b">
        <v>1</v>
      </c>
      <c r="Z23" s="7" t="b">
        <v>0</v>
      </c>
      <c r="AA23" s="1">
        <v>1</v>
      </c>
      <c r="AH23" s="33"/>
      <c r="AI23" s="34"/>
      <c r="AJ23" s="34"/>
    </row>
    <row r="24" spans="1:36" s="12" customFormat="1" ht="15" thickBot="1" x14ac:dyDescent="0.35">
      <c r="A24" s="8">
        <v>6</v>
      </c>
      <c r="B24" s="8"/>
      <c r="C24" s="22" t="s">
        <v>131</v>
      </c>
      <c r="D24" s="8"/>
      <c r="E24" s="9" t="s">
        <v>25</v>
      </c>
      <c r="F24" s="10"/>
      <c r="G24" s="22" t="s">
        <v>129</v>
      </c>
      <c r="H24" s="8"/>
      <c r="I24" s="9" t="s">
        <v>26</v>
      </c>
      <c r="J24" s="10"/>
      <c r="K24" s="22"/>
      <c r="L24" s="10"/>
      <c r="M24" s="11" t="s">
        <v>115</v>
      </c>
      <c r="N24" s="10"/>
      <c r="O24" s="22"/>
      <c r="P24" s="8"/>
      <c r="Q24" s="11" t="s">
        <v>27</v>
      </c>
      <c r="S24" s="12" t="b">
        <f t="shared" si="3"/>
        <v>1</v>
      </c>
      <c r="T24" s="12">
        <f t="shared" si="15"/>
        <v>1</v>
      </c>
      <c r="U24" s="12">
        <f t="shared" si="16"/>
        <v>1</v>
      </c>
      <c r="W24" s="12" t="b">
        <f t="shared" si="4"/>
        <v>0</v>
      </c>
      <c r="X24" s="12" t="b">
        <f t="shared" si="2"/>
        <v>1</v>
      </c>
      <c r="Y24" s="12" t="b">
        <f t="shared" si="5"/>
        <v>0</v>
      </c>
      <c r="Z24" s="12" t="b">
        <f t="shared" si="6"/>
        <v>0</v>
      </c>
      <c r="AA24" s="1">
        <v>1</v>
      </c>
      <c r="AH24" s="31">
        <v>6</v>
      </c>
      <c r="AI24" s="32">
        <f t="shared" ref="AI24" si="19">IF(OR(C24="x",C24="X"),1,IF(OR(G24="x",G24="X"),2,IF(OR(K24="x",K24="X"),3,IF(OR(O24="x",O24="X"),4,""))))</f>
        <v>2</v>
      </c>
      <c r="AJ24" s="32">
        <f t="shared" ref="AJ24" si="20">IF(OR(C24="o",C24="O"),1,IF(OR(G24="o",G24="O"),2,IF(OR(K24="o",K24="O"),3,IF(OR(O24="o",O24="O"),4,""))))</f>
        <v>1</v>
      </c>
    </row>
    <row r="25" spans="1:36" ht="2.1" customHeight="1" thickBo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X25" s="7"/>
      <c r="Y25" s="7" t="b">
        <v>1</v>
      </c>
      <c r="Z25" s="7" t="b">
        <v>0</v>
      </c>
      <c r="AA25" s="1">
        <v>1</v>
      </c>
      <c r="AH25" s="33"/>
      <c r="AI25" s="34"/>
      <c r="AJ25" s="34"/>
    </row>
    <row r="26" spans="1:36" s="12" customFormat="1" ht="15" thickBot="1" x14ac:dyDescent="0.35">
      <c r="A26" s="8">
        <v>7</v>
      </c>
      <c r="B26" s="8"/>
      <c r="C26" s="22" t="s">
        <v>131</v>
      </c>
      <c r="D26" s="8"/>
      <c r="E26" s="9" t="s">
        <v>100</v>
      </c>
      <c r="F26" s="10"/>
      <c r="G26" s="22" t="s">
        <v>129</v>
      </c>
      <c r="H26" s="8"/>
      <c r="I26" s="9" t="s">
        <v>28</v>
      </c>
      <c r="J26" s="10"/>
      <c r="K26" s="22"/>
      <c r="L26" s="10"/>
      <c r="M26" s="11" t="s">
        <v>29</v>
      </c>
      <c r="N26" s="10"/>
      <c r="O26" s="22"/>
      <c r="P26" s="8"/>
      <c r="Q26" s="11" t="s">
        <v>30</v>
      </c>
      <c r="S26" s="12" t="b">
        <f t="shared" si="3"/>
        <v>1</v>
      </c>
      <c r="T26" s="12">
        <f t="shared" si="15"/>
        <v>1</v>
      </c>
      <c r="U26" s="12">
        <f t="shared" si="16"/>
        <v>1</v>
      </c>
      <c r="W26" s="12" t="b">
        <f t="shared" si="4"/>
        <v>0</v>
      </c>
      <c r="X26" s="12" t="b">
        <f t="shared" si="2"/>
        <v>1</v>
      </c>
      <c r="Y26" s="12" t="b">
        <f t="shared" si="5"/>
        <v>0</v>
      </c>
      <c r="Z26" s="12" t="b">
        <f t="shared" si="6"/>
        <v>0</v>
      </c>
      <c r="AA26" s="1">
        <v>1</v>
      </c>
      <c r="AH26" s="31">
        <v>7</v>
      </c>
      <c r="AI26" s="32">
        <f t="shared" ref="AI26" si="21">IF(OR(C26="x",C26="X"),1,IF(OR(G26="x",G26="X"),2,IF(OR(K26="x",K26="X"),3,IF(OR(O26="x",O26="X"),4,""))))</f>
        <v>2</v>
      </c>
      <c r="AJ26" s="32">
        <f t="shared" ref="AJ26" si="22">IF(OR(C26="o",C26="O"),1,IF(OR(G26="o",G26="O"),2,IF(OR(K26="o",K26="O"),3,IF(OR(O26="o",O26="O"),4,""))))</f>
        <v>1</v>
      </c>
    </row>
    <row r="27" spans="1:36" ht="2.1" customHeight="1" thickBo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7"/>
      <c r="X27" s="7"/>
      <c r="Y27" s="7" t="b">
        <v>1</v>
      </c>
      <c r="Z27" s="7" t="b">
        <v>0</v>
      </c>
      <c r="AA27" s="1">
        <v>1</v>
      </c>
      <c r="AH27" s="33"/>
      <c r="AI27" s="34"/>
      <c r="AJ27" s="34"/>
    </row>
    <row r="28" spans="1:36" s="12" customFormat="1" ht="15" thickBot="1" x14ac:dyDescent="0.35">
      <c r="A28" s="8">
        <v>8</v>
      </c>
      <c r="B28" s="8"/>
      <c r="C28" s="22" t="s">
        <v>131</v>
      </c>
      <c r="D28" s="8"/>
      <c r="E28" s="9" t="s">
        <v>31</v>
      </c>
      <c r="F28" s="10"/>
      <c r="G28" s="22"/>
      <c r="H28" s="8"/>
      <c r="I28" s="9" t="s">
        <v>32</v>
      </c>
      <c r="J28" s="10"/>
      <c r="K28" s="22"/>
      <c r="L28" s="10"/>
      <c r="M28" s="11" t="s">
        <v>33</v>
      </c>
      <c r="N28" s="10"/>
      <c r="O28" s="22" t="s">
        <v>129</v>
      </c>
      <c r="P28" s="8"/>
      <c r="Q28" s="11" t="s">
        <v>34</v>
      </c>
      <c r="S28" s="12" t="b">
        <f t="shared" si="3"/>
        <v>1</v>
      </c>
      <c r="T28" s="12">
        <f t="shared" si="15"/>
        <v>1</v>
      </c>
      <c r="U28" s="12">
        <f t="shared" si="16"/>
        <v>1</v>
      </c>
      <c r="W28" s="12" t="b">
        <f t="shared" si="4"/>
        <v>0</v>
      </c>
      <c r="X28" s="12" t="b">
        <f t="shared" si="2"/>
        <v>1</v>
      </c>
      <c r="Y28" s="12" t="b">
        <f t="shared" si="5"/>
        <v>0</v>
      </c>
      <c r="Z28" s="12" t="b">
        <f t="shared" si="6"/>
        <v>0</v>
      </c>
      <c r="AA28" s="1">
        <v>1</v>
      </c>
      <c r="AH28" s="31">
        <v>8</v>
      </c>
      <c r="AI28" s="32">
        <f t="shared" ref="AI28" si="23">IF(OR(C28="x",C28="X"),1,IF(OR(G28="x",G28="X"),2,IF(OR(K28="x",K28="X"),3,IF(OR(O28="x",O28="X"),4,""))))</f>
        <v>4</v>
      </c>
      <c r="AJ28" s="32">
        <f t="shared" ref="AJ28" si="24">IF(OR(C28="o",C28="O"),1,IF(OR(G28="o",G28="O"),2,IF(OR(K28="o",K28="O"),3,IF(OR(O28="o",O28="O"),4,""))))</f>
        <v>1</v>
      </c>
    </row>
    <row r="29" spans="1:36" ht="2.1" customHeight="1" thickBo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X29" s="7"/>
      <c r="Y29" s="7" t="b">
        <v>1</v>
      </c>
      <c r="Z29" s="7" t="b">
        <v>0</v>
      </c>
      <c r="AA29" s="1">
        <v>1</v>
      </c>
      <c r="AH29" s="33"/>
      <c r="AI29" s="34"/>
      <c r="AJ29" s="34"/>
    </row>
    <row r="30" spans="1:36" s="12" customFormat="1" ht="15" thickBot="1" x14ac:dyDescent="0.35">
      <c r="A30" s="8">
        <v>9</v>
      </c>
      <c r="B30" s="8"/>
      <c r="C30" s="22" t="s">
        <v>129</v>
      </c>
      <c r="D30" s="8"/>
      <c r="E30" s="9" t="s">
        <v>35</v>
      </c>
      <c r="F30" s="10"/>
      <c r="G30" s="22"/>
      <c r="H30" s="8"/>
      <c r="I30" s="9" t="s">
        <v>36</v>
      </c>
      <c r="J30" s="10"/>
      <c r="K30" s="22"/>
      <c r="L30" s="10"/>
      <c r="M30" s="11" t="s">
        <v>37</v>
      </c>
      <c r="N30" s="10"/>
      <c r="O30" s="22" t="s">
        <v>131</v>
      </c>
      <c r="P30" s="8"/>
      <c r="Q30" s="11" t="s">
        <v>38</v>
      </c>
      <c r="S30" s="12" t="b">
        <f t="shared" si="3"/>
        <v>1</v>
      </c>
      <c r="T30" s="12">
        <f t="shared" si="15"/>
        <v>1</v>
      </c>
      <c r="U30" s="12">
        <f t="shared" si="16"/>
        <v>1</v>
      </c>
      <c r="W30" s="12" t="b">
        <f t="shared" si="4"/>
        <v>0</v>
      </c>
      <c r="X30" s="12" t="b">
        <f t="shared" si="2"/>
        <v>1</v>
      </c>
      <c r="Y30" s="12" t="b">
        <f t="shared" si="5"/>
        <v>0</v>
      </c>
      <c r="Z30" s="12" t="b">
        <f t="shared" si="6"/>
        <v>0</v>
      </c>
      <c r="AA30" s="1">
        <v>1</v>
      </c>
      <c r="AH30" s="31">
        <v>9</v>
      </c>
      <c r="AI30" s="32">
        <f t="shared" ref="AI30" si="25">IF(OR(C30="x",C30="X"),1,IF(OR(G30="x",G30="X"),2,IF(OR(K30="x",K30="X"),3,IF(OR(O30="x",O30="X"),4,""))))</f>
        <v>1</v>
      </c>
      <c r="AJ30" s="32">
        <f t="shared" ref="AJ30" si="26">IF(OR(C30="o",C30="O"),1,IF(OR(G30="o",G30="O"),2,IF(OR(K30="o",K30="O"),3,IF(OR(O30="o",O30="O"),4,""))))</f>
        <v>4</v>
      </c>
    </row>
    <row r="31" spans="1:36" ht="2.1" customHeight="1" thickBo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X31" s="7"/>
      <c r="Y31" s="7" t="b">
        <v>1</v>
      </c>
      <c r="Z31" s="7" t="b">
        <v>0</v>
      </c>
      <c r="AA31" s="1">
        <v>1</v>
      </c>
      <c r="AH31" s="33"/>
      <c r="AI31" s="34"/>
      <c r="AJ31" s="34"/>
    </row>
    <row r="32" spans="1:36" s="12" customFormat="1" ht="15" thickBot="1" x14ac:dyDescent="0.35">
      <c r="A32" s="8">
        <v>10</v>
      </c>
      <c r="B32" s="8"/>
      <c r="C32" s="22" t="s">
        <v>129</v>
      </c>
      <c r="D32" s="8"/>
      <c r="E32" s="9" t="s">
        <v>101</v>
      </c>
      <c r="F32" s="10"/>
      <c r="G32" s="22"/>
      <c r="H32" s="8"/>
      <c r="I32" s="9" t="s">
        <v>39</v>
      </c>
      <c r="J32" s="10"/>
      <c r="K32" s="22"/>
      <c r="L32" s="10"/>
      <c r="M32" s="11" t="s">
        <v>126</v>
      </c>
      <c r="N32" s="10"/>
      <c r="O32" s="22" t="s">
        <v>131</v>
      </c>
      <c r="P32" s="8"/>
      <c r="Q32" s="11" t="s">
        <v>40</v>
      </c>
      <c r="S32" s="12" t="b">
        <f t="shared" si="3"/>
        <v>1</v>
      </c>
      <c r="T32" s="12">
        <f t="shared" si="15"/>
        <v>1</v>
      </c>
      <c r="U32" s="12">
        <f t="shared" si="16"/>
        <v>1</v>
      </c>
      <c r="W32" s="12" t="b">
        <f t="shared" si="4"/>
        <v>0</v>
      </c>
      <c r="X32" s="12" t="b">
        <f t="shared" si="2"/>
        <v>1</v>
      </c>
      <c r="Y32" s="12" t="b">
        <f t="shared" si="5"/>
        <v>0</v>
      </c>
      <c r="Z32" s="12" t="b">
        <f t="shared" si="6"/>
        <v>0</v>
      </c>
      <c r="AA32" s="1">
        <v>1</v>
      </c>
      <c r="AH32" s="31">
        <v>10</v>
      </c>
      <c r="AI32" s="32">
        <f t="shared" ref="AI32" si="27">IF(OR(C32="x",C32="X"),1,IF(OR(G32="x",G32="X"),2,IF(OR(K32="x",K32="X"),3,IF(OR(O32="x",O32="X"),4,""))))</f>
        <v>1</v>
      </c>
      <c r="AJ32" s="32">
        <f t="shared" ref="AJ32" si="28">IF(OR(C32="o",C32="O"),1,IF(OR(G32="o",G32="O"),2,IF(OR(K32="o",K32="O"),3,IF(OR(O32="o",O32="O"),4,""))))</f>
        <v>4</v>
      </c>
    </row>
    <row r="33" spans="1:36" ht="2.1" customHeight="1" thickBo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X33" s="7"/>
      <c r="Y33" s="7" t="b">
        <v>1</v>
      </c>
      <c r="Z33" s="7" t="b">
        <v>0</v>
      </c>
      <c r="AA33" s="1">
        <v>1</v>
      </c>
      <c r="AH33" s="33"/>
      <c r="AI33" s="34"/>
      <c r="AJ33" s="34"/>
    </row>
    <row r="34" spans="1:36" s="12" customFormat="1" ht="15" thickBot="1" x14ac:dyDescent="0.35">
      <c r="A34" s="8">
        <v>11</v>
      </c>
      <c r="B34" s="8"/>
      <c r="C34" s="22" t="s">
        <v>129</v>
      </c>
      <c r="D34" s="8"/>
      <c r="E34" s="9" t="s">
        <v>103</v>
      </c>
      <c r="F34" s="10"/>
      <c r="G34" s="22"/>
      <c r="H34" s="8"/>
      <c r="I34" s="9" t="s">
        <v>41</v>
      </c>
      <c r="J34" s="10"/>
      <c r="K34" s="22"/>
      <c r="L34" s="10"/>
      <c r="M34" s="11" t="s">
        <v>116</v>
      </c>
      <c r="N34" s="10"/>
      <c r="O34" s="22" t="s">
        <v>131</v>
      </c>
      <c r="P34" s="8"/>
      <c r="Q34" s="11" t="s">
        <v>42</v>
      </c>
      <c r="S34" s="12" t="b">
        <f t="shared" si="3"/>
        <v>1</v>
      </c>
      <c r="T34" s="12">
        <f t="shared" si="15"/>
        <v>1</v>
      </c>
      <c r="U34" s="12">
        <f t="shared" si="16"/>
        <v>1</v>
      </c>
      <c r="W34" s="12" t="b">
        <f t="shared" si="4"/>
        <v>0</v>
      </c>
      <c r="X34" s="12" t="b">
        <f t="shared" si="2"/>
        <v>1</v>
      </c>
      <c r="Y34" s="12" t="b">
        <f t="shared" si="5"/>
        <v>0</v>
      </c>
      <c r="Z34" s="12" t="b">
        <f t="shared" si="6"/>
        <v>0</v>
      </c>
      <c r="AA34" s="1">
        <v>1</v>
      </c>
      <c r="AH34" s="31">
        <v>11</v>
      </c>
      <c r="AI34" s="32">
        <f t="shared" ref="AI34:AI56" si="29">IF(OR(C34="x",C34="X"),1,IF(OR(G34="x",G34="X"),2,IF(OR(K34="x",K34="X"),3,IF(OR(O34="x",O34="X"),4,""))))</f>
        <v>1</v>
      </c>
      <c r="AJ34" s="32">
        <f t="shared" ref="AJ34:AJ56" si="30">IF(OR(C34="o",C34="O"),1,IF(OR(G34="o",G34="O"),2,IF(OR(K34="o",K34="O"),3,IF(OR(O34="o",O34="O"),4,""))))</f>
        <v>4</v>
      </c>
    </row>
    <row r="35" spans="1:36" ht="2.1" customHeight="1" thickBo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X35" s="7"/>
      <c r="Y35" s="7" t="b">
        <v>1</v>
      </c>
      <c r="Z35" s="7" t="b">
        <v>0</v>
      </c>
      <c r="AA35" s="1">
        <v>1</v>
      </c>
      <c r="AH35" s="33"/>
      <c r="AI35" s="32" t="str">
        <f t="shared" si="29"/>
        <v/>
      </c>
      <c r="AJ35" s="32" t="str">
        <f t="shared" si="30"/>
        <v/>
      </c>
    </row>
    <row r="36" spans="1:36" s="12" customFormat="1" ht="15" thickBot="1" x14ac:dyDescent="0.35">
      <c r="A36" s="8">
        <v>12</v>
      </c>
      <c r="B36" s="8"/>
      <c r="C36" s="22" t="s">
        <v>129</v>
      </c>
      <c r="D36" s="8"/>
      <c r="E36" s="9" t="s">
        <v>43</v>
      </c>
      <c r="F36" s="10"/>
      <c r="G36" s="22"/>
      <c r="H36" s="8"/>
      <c r="I36" s="9" t="s">
        <v>44</v>
      </c>
      <c r="J36" s="10"/>
      <c r="K36" s="22"/>
      <c r="L36" s="10"/>
      <c r="M36" s="11" t="s">
        <v>45</v>
      </c>
      <c r="N36" s="10"/>
      <c r="O36" s="22" t="s">
        <v>131</v>
      </c>
      <c r="P36" s="8"/>
      <c r="Q36" s="11" t="s">
        <v>128</v>
      </c>
      <c r="S36" s="12" t="b">
        <f t="shared" si="3"/>
        <v>1</v>
      </c>
      <c r="T36" s="12">
        <f t="shared" si="15"/>
        <v>1</v>
      </c>
      <c r="U36" s="12">
        <f t="shared" si="16"/>
        <v>1</v>
      </c>
      <c r="W36" s="12" t="b">
        <f t="shared" si="4"/>
        <v>0</v>
      </c>
      <c r="X36" s="12" t="b">
        <f t="shared" si="2"/>
        <v>1</v>
      </c>
      <c r="Y36" s="12" t="b">
        <f t="shared" si="5"/>
        <v>0</v>
      </c>
      <c r="Z36" s="12" t="b">
        <f t="shared" si="6"/>
        <v>0</v>
      </c>
      <c r="AA36" s="1">
        <v>1</v>
      </c>
      <c r="AH36" s="31">
        <v>12</v>
      </c>
      <c r="AI36" s="32">
        <f t="shared" si="29"/>
        <v>1</v>
      </c>
      <c r="AJ36" s="32">
        <f t="shared" si="30"/>
        <v>4</v>
      </c>
    </row>
    <row r="37" spans="1:36" ht="2.1" customHeight="1" thickBo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X37" s="7"/>
      <c r="Y37" s="7" t="b">
        <v>1</v>
      </c>
      <c r="Z37" s="7" t="b">
        <v>0</v>
      </c>
      <c r="AA37" s="1">
        <v>1</v>
      </c>
      <c r="AH37" s="33"/>
      <c r="AI37" s="32" t="str">
        <f t="shared" si="29"/>
        <v/>
      </c>
      <c r="AJ37" s="32" t="str">
        <f t="shared" si="30"/>
        <v/>
      </c>
    </row>
    <row r="38" spans="1:36" s="12" customFormat="1" ht="15" thickBot="1" x14ac:dyDescent="0.35">
      <c r="A38" s="8">
        <v>13</v>
      </c>
      <c r="B38" s="8"/>
      <c r="C38" s="22" t="s">
        <v>129</v>
      </c>
      <c r="D38" s="8"/>
      <c r="E38" s="9" t="s">
        <v>104</v>
      </c>
      <c r="F38" s="10"/>
      <c r="G38" s="22"/>
      <c r="H38" s="8"/>
      <c r="I38" s="9" t="s">
        <v>46</v>
      </c>
      <c r="J38" s="10"/>
      <c r="K38" s="22"/>
      <c r="L38" s="10"/>
      <c r="M38" s="11" t="s">
        <v>47</v>
      </c>
      <c r="N38" s="10"/>
      <c r="O38" s="22" t="s">
        <v>131</v>
      </c>
      <c r="P38" s="8"/>
      <c r="Q38" s="11" t="s">
        <v>48</v>
      </c>
      <c r="S38" s="12" t="b">
        <f t="shared" si="3"/>
        <v>1</v>
      </c>
      <c r="T38" s="12">
        <f t="shared" si="15"/>
        <v>1</v>
      </c>
      <c r="U38" s="12">
        <f t="shared" si="16"/>
        <v>1</v>
      </c>
      <c r="W38" s="12" t="b">
        <f t="shared" si="4"/>
        <v>0</v>
      </c>
      <c r="X38" s="12" t="b">
        <f t="shared" si="2"/>
        <v>1</v>
      </c>
      <c r="Y38" s="12" t="b">
        <f t="shared" si="5"/>
        <v>0</v>
      </c>
      <c r="Z38" s="12" t="b">
        <f t="shared" si="6"/>
        <v>0</v>
      </c>
      <c r="AA38" s="1">
        <v>1</v>
      </c>
      <c r="AH38" s="31">
        <v>13</v>
      </c>
      <c r="AI38" s="32">
        <f t="shared" si="29"/>
        <v>1</v>
      </c>
      <c r="AJ38" s="32">
        <f t="shared" si="30"/>
        <v>4</v>
      </c>
    </row>
    <row r="39" spans="1:36" ht="2.1" customHeight="1" thickBo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  <c r="X39" s="7"/>
      <c r="Y39" s="7" t="b">
        <v>1</v>
      </c>
      <c r="Z39" s="7" t="b">
        <v>0</v>
      </c>
      <c r="AA39" s="1">
        <v>1</v>
      </c>
      <c r="AH39" s="33"/>
      <c r="AI39" s="32" t="str">
        <f t="shared" si="29"/>
        <v/>
      </c>
      <c r="AJ39" s="32" t="str">
        <f t="shared" si="30"/>
        <v/>
      </c>
    </row>
    <row r="40" spans="1:36" s="12" customFormat="1" ht="15" thickBot="1" x14ac:dyDescent="0.35">
      <c r="A40" s="8">
        <v>14</v>
      </c>
      <c r="B40" s="8"/>
      <c r="C40" s="22" t="s">
        <v>129</v>
      </c>
      <c r="D40" s="8"/>
      <c r="E40" s="9" t="s">
        <v>49</v>
      </c>
      <c r="F40" s="10"/>
      <c r="G40" s="22"/>
      <c r="H40" s="8"/>
      <c r="I40" s="9" t="s">
        <v>50</v>
      </c>
      <c r="J40" s="10"/>
      <c r="K40" s="22"/>
      <c r="L40" s="10"/>
      <c r="M40" s="11" t="s">
        <v>51</v>
      </c>
      <c r="N40" s="10"/>
      <c r="O40" s="22" t="s">
        <v>131</v>
      </c>
      <c r="P40" s="8"/>
      <c r="Q40" s="11" t="s">
        <v>52</v>
      </c>
      <c r="S40" s="12" t="b">
        <f t="shared" si="3"/>
        <v>1</v>
      </c>
      <c r="T40" s="12">
        <f t="shared" si="15"/>
        <v>1</v>
      </c>
      <c r="U40" s="12">
        <f t="shared" si="16"/>
        <v>1</v>
      </c>
      <c r="W40" s="12" t="b">
        <f t="shared" si="4"/>
        <v>0</v>
      </c>
      <c r="X40" s="12" t="b">
        <f t="shared" si="2"/>
        <v>1</v>
      </c>
      <c r="Y40" s="12" t="b">
        <f t="shared" si="5"/>
        <v>0</v>
      </c>
      <c r="Z40" s="12" t="b">
        <f t="shared" si="6"/>
        <v>0</v>
      </c>
      <c r="AA40" s="1">
        <v>1</v>
      </c>
      <c r="AH40" s="31">
        <v>14</v>
      </c>
      <c r="AI40" s="32">
        <f t="shared" si="29"/>
        <v>1</v>
      </c>
      <c r="AJ40" s="32">
        <f t="shared" si="30"/>
        <v>4</v>
      </c>
    </row>
    <row r="41" spans="1:36" ht="2.1" customHeight="1" thickBo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  <c r="X41" s="7"/>
      <c r="Y41" s="7" t="b">
        <v>1</v>
      </c>
      <c r="Z41" s="7" t="b">
        <v>0</v>
      </c>
      <c r="AA41" s="1">
        <v>1</v>
      </c>
      <c r="AH41" s="33"/>
      <c r="AI41" s="32" t="str">
        <f t="shared" si="29"/>
        <v/>
      </c>
      <c r="AJ41" s="32" t="str">
        <f t="shared" si="30"/>
        <v/>
      </c>
    </row>
    <row r="42" spans="1:36" s="12" customFormat="1" ht="15" thickBot="1" x14ac:dyDescent="0.35">
      <c r="A42" s="8">
        <v>15</v>
      </c>
      <c r="B42" s="8"/>
      <c r="C42" s="22" t="s">
        <v>129</v>
      </c>
      <c r="D42" s="8"/>
      <c r="E42" s="9" t="s">
        <v>53</v>
      </c>
      <c r="F42" s="10"/>
      <c r="G42" s="22"/>
      <c r="H42" s="8"/>
      <c r="I42" s="9" t="s">
        <v>110</v>
      </c>
      <c r="J42" s="10"/>
      <c r="K42" s="22"/>
      <c r="L42" s="10"/>
      <c r="M42" s="11" t="s">
        <v>54</v>
      </c>
      <c r="N42" s="10"/>
      <c r="O42" s="22" t="s">
        <v>131</v>
      </c>
      <c r="P42" s="8"/>
      <c r="Q42" s="11" t="s">
        <v>55</v>
      </c>
      <c r="S42" s="12" t="b">
        <f t="shared" si="3"/>
        <v>1</v>
      </c>
      <c r="T42" s="12">
        <f t="shared" si="15"/>
        <v>1</v>
      </c>
      <c r="U42" s="12">
        <f t="shared" si="16"/>
        <v>1</v>
      </c>
      <c r="W42" s="12" t="b">
        <f t="shared" si="4"/>
        <v>0</v>
      </c>
      <c r="X42" s="12" t="b">
        <f t="shared" si="2"/>
        <v>1</v>
      </c>
      <c r="Y42" s="12" t="b">
        <f t="shared" si="5"/>
        <v>0</v>
      </c>
      <c r="Z42" s="12" t="b">
        <f t="shared" si="6"/>
        <v>0</v>
      </c>
      <c r="AA42" s="1">
        <v>1</v>
      </c>
      <c r="AH42" s="31">
        <v>15</v>
      </c>
      <c r="AI42" s="32">
        <f t="shared" si="29"/>
        <v>1</v>
      </c>
      <c r="AJ42" s="32">
        <f t="shared" si="30"/>
        <v>4</v>
      </c>
    </row>
    <row r="43" spans="1:36" ht="2.1" customHeight="1" thickBo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7"/>
      <c r="Y43" s="7" t="b">
        <v>1</v>
      </c>
      <c r="Z43" s="7" t="b">
        <v>0</v>
      </c>
      <c r="AA43" s="1">
        <v>1</v>
      </c>
      <c r="AH43" s="33"/>
      <c r="AI43" s="32" t="str">
        <f t="shared" si="29"/>
        <v/>
      </c>
      <c r="AJ43" s="32" t="str">
        <f t="shared" si="30"/>
        <v/>
      </c>
    </row>
    <row r="44" spans="1:36" s="12" customFormat="1" ht="15" thickBot="1" x14ac:dyDescent="0.35">
      <c r="A44" s="8">
        <v>16</v>
      </c>
      <c r="B44" s="8"/>
      <c r="C44" s="22" t="s">
        <v>129</v>
      </c>
      <c r="D44" s="8"/>
      <c r="E44" s="9" t="s">
        <v>56</v>
      </c>
      <c r="F44" s="10"/>
      <c r="G44" s="22"/>
      <c r="H44" s="8"/>
      <c r="I44" s="9" t="s">
        <v>57</v>
      </c>
      <c r="J44" s="10"/>
      <c r="K44" s="22"/>
      <c r="L44" s="10"/>
      <c r="M44" s="11" t="s">
        <v>117</v>
      </c>
      <c r="N44" s="10"/>
      <c r="O44" s="22" t="s">
        <v>131</v>
      </c>
      <c r="P44" s="8"/>
      <c r="Q44" s="11" t="s">
        <v>58</v>
      </c>
      <c r="S44" s="12" t="b">
        <f t="shared" si="3"/>
        <v>1</v>
      </c>
      <c r="T44" s="12">
        <f t="shared" si="15"/>
        <v>1</v>
      </c>
      <c r="U44" s="12">
        <f t="shared" si="16"/>
        <v>1</v>
      </c>
      <c r="W44" s="12" t="b">
        <f t="shared" si="4"/>
        <v>0</v>
      </c>
      <c r="X44" s="12" t="b">
        <f t="shared" si="2"/>
        <v>1</v>
      </c>
      <c r="Y44" s="12" t="b">
        <f t="shared" si="5"/>
        <v>0</v>
      </c>
      <c r="Z44" s="12" t="b">
        <f t="shared" si="6"/>
        <v>0</v>
      </c>
      <c r="AA44" s="1">
        <v>1</v>
      </c>
      <c r="AH44" s="31">
        <v>16</v>
      </c>
      <c r="AI44" s="32">
        <f t="shared" si="29"/>
        <v>1</v>
      </c>
      <c r="AJ44" s="32">
        <f t="shared" si="30"/>
        <v>4</v>
      </c>
    </row>
    <row r="45" spans="1:36" ht="2.1" customHeight="1" thickBo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7"/>
      <c r="X45" s="7"/>
      <c r="Y45" s="7" t="b">
        <v>1</v>
      </c>
      <c r="Z45" s="7" t="b">
        <v>0</v>
      </c>
      <c r="AA45" s="1">
        <v>1</v>
      </c>
      <c r="AH45" s="33"/>
      <c r="AI45" s="32" t="str">
        <f t="shared" si="29"/>
        <v/>
      </c>
      <c r="AJ45" s="32" t="str">
        <f t="shared" si="30"/>
        <v/>
      </c>
    </row>
    <row r="46" spans="1:36" s="12" customFormat="1" ht="15" thickBot="1" x14ac:dyDescent="0.35">
      <c r="A46" s="8">
        <v>17</v>
      </c>
      <c r="B46" s="8"/>
      <c r="C46" s="22" t="s">
        <v>129</v>
      </c>
      <c r="D46" s="8"/>
      <c r="E46" s="9" t="s">
        <v>60</v>
      </c>
      <c r="F46" s="10"/>
      <c r="G46" s="22"/>
      <c r="H46" s="8"/>
      <c r="I46" s="9" t="s">
        <v>111</v>
      </c>
      <c r="J46" s="10"/>
      <c r="K46" s="22"/>
      <c r="L46" s="10"/>
      <c r="M46" s="11" t="s">
        <v>118</v>
      </c>
      <c r="N46" s="10"/>
      <c r="O46" s="22" t="s">
        <v>131</v>
      </c>
      <c r="P46" s="8"/>
      <c r="Q46" s="11" t="s">
        <v>59</v>
      </c>
      <c r="S46" s="12" t="b">
        <f t="shared" si="3"/>
        <v>1</v>
      </c>
      <c r="T46" s="12">
        <f t="shared" si="15"/>
        <v>1</v>
      </c>
      <c r="U46" s="12">
        <f t="shared" si="16"/>
        <v>1</v>
      </c>
      <c r="W46" s="12" t="b">
        <f t="shared" si="4"/>
        <v>0</v>
      </c>
      <c r="X46" s="12" t="b">
        <f t="shared" si="2"/>
        <v>1</v>
      </c>
      <c r="Y46" s="12" t="b">
        <f t="shared" si="5"/>
        <v>0</v>
      </c>
      <c r="Z46" s="12" t="b">
        <f t="shared" si="6"/>
        <v>0</v>
      </c>
      <c r="AA46" s="1">
        <v>1</v>
      </c>
      <c r="AH46" s="31">
        <v>17</v>
      </c>
      <c r="AI46" s="32">
        <f t="shared" si="29"/>
        <v>1</v>
      </c>
      <c r="AJ46" s="32">
        <f t="shared" si="30"/>
        <v>4</v>
      </c>
    </row>
    <row r="47" spans="1:36" ht="2.1" customHeight="1" thickBo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7"/>
      <c r="X47" s="7"/>
      <c r="Y47" s="7" t="b">
        <v>1</v>
      </c>
      <c r="Z47" s="7" t="b">
        <v>0</v>
      </c>
      <c r="AA47" s="1">
        <v>1</v>
      </c>
      <c r="AH47" s="33"/>
      <c r="AI47" s="32" t="str">
        <f t="shared" si="29"/>
        <v/>
      </c>
      <c r="AJ47" s="32" t="str">
        <f t="shared" si="30"/>
        <v/>
      </c>
    </row>
    <row r="48" spans="1:36" s="12" customFormat="1" ht="15" thickBot="1" x14ac:dyDescent="0.35">
      <c r="A48" s="8">
        <v>18</v>
      </c>
      <c r="B48" s="8"/>
      <c r="C48" s="22" t="s">
        <v>129</v>
      </c>
      <c r="D48" s="8"/>
      <c r="E48" s="9" t="s">
        <v>61</v>
      </c>
      <c r="F48" s="10"/>
      <c r="G48" s="22"/>
      <c r="H48" s="8"/>
      <c r="I48" s="9" t="s">
        <v>62</v>
      </c>
      <c r="J48" s="10"/>
      <c r="K48" s="22"/>
      <c r="L48" s="10"/>
      <c r="M48" s="11" t="s">
        <v>63</v>
      </c>
      <c r="N48" s="10"/>
      <c r="O48" s="22" t="s">
        <v>131</v>
      </c>
      <c r="P48" s="8"/>
      <c r="Q48" s="11" t="s">
        <v>64</v>
      </c>
      <c r="S48" s="12" t="b">
        <f t="shared" si="3"/>
        <v>1</v>
      </c>
      <c r="T48" s="12">
        <f t="shared" si="15"/>
        <v>1</v>
      </c>
      <c r="U48" s="12">
        <f t="shared" si="16"/>
        <v>1</v>
      </c>
      <c r="W48" s="12" t="b">
        <f t="shared" si="4"/>
        <v>0</v>
      </c>
      <c r="X48" s="12" t="b">
        <f t="shared" si="2"/>
        <v>1</v>
      </c>
      <c r="Y48" s="12" t="b">
        <f t="shared" si="5"/>
        <v>0</v>
      </c>
      <c r="Z48" s="12" t="b">
        <f t="shared" si="6"/>
        <v>0</v>
      </c>
      <c r="AA48" s="1">
        <v>1</v>
      </c>
      <c r="AH48" s="31">
        <v>18</v>
      </c>
      <c r="AI48" s="32">
        <f t="shared" si="29"/>
        <v>1</v>
      </c>
      <c r="AJ48" s="32">
        <f t="shared" si="30"/>
        <v>4</v>
      </c>
    </row>
    <row r="49" spans="1:36" ht="2.1" customHeight="1" thickBo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7"/>
      <c r="X49" s="7"/>
      <c r="Y49" s="7" t="b">
        <v>1</v>
      </c>
      <c r="Z49" s="7" t="b">
        <v>0</v>
      </c>
      <c r="AA49" s="1">
        <v>1</v>
      </c>
      <c r="AH49" s="33"/>
      <c r="AI49" s="32" t="str">
        <f t="shared" si="29"/>
        <v/>
      </c>
      <c r="AJ49" s="32" t="str">
        <f t="shared" si="30"/>
        <v/>
      </c>
    </row>
    <row r="50" spans="1:36" s="12" customFormat="1" ht="15" thickBot="1" x14ac:dyDescent="0.35">
      <c r="A50" s="8">
        <v>19</v>
      </c>
      <c r="B50" s="8"/>
      <c r="C50" s="22" t="s">
        <v>129</v>
      </c>
      <c r="D50" s="8"/>
      <c r="E50" s="9" t="s">
        <v>105</v>
      </c>
      <c r="F50" s="10"/>
      <c r="G50" s="22"/>
      <c r="H50" s="8"/>
      <c r="I50" s="9" t="s">
        <v>65</v>
      </c>
      <c r="J50" s="10"/>
      <c r="K50" s="22"/>
      <c r="L50" s="10"/>
      <c r="M50" s="11" t="s">
        <v>66</v>
      </c>
      <c r="N50" s="10"/>
      <c r="O50" s="22" t="s">
        <v>131</v>
      </c>
      <c r="P50" s="8"/>
      <c r="Q50" s="11" t="s">
        <v>67</v>
      </c>
      <c r="S50" s="12" t="b">
        <f t="shared" si="3"/>
        <v>1</v>
      </c>
      <c r="T50" s="12">
        <f t="shared" si="15"/>
        <v>1</v>
      </c>
      <c r="U50" s="12">
        <f t="shared" si="16"/>
        <v>1</v>
      </c>
      <c r="W50" s="12" t="b">
        <f t="shared" si="4"/>
        <v>0</v>
      </c>
      <c r="X50" s="12" t="b">
        <f t="shared" si="2"/>
        <v>1</v>
      </c>
      <c r="Y50" s="12" t="b">
        <f t="shared" si="5"/>
        <v>0</v>
      </c>
      <c r="Z50" s="12" t="b">
        <f t="shared" si="6"/>
        <v>0</v>
      </c>
      <c r="AA50" s="1">
        <v>1</v>
      </c>
      <c r="AH50" s="31">
        <v>19</v>
      </c>
      <c r="AI50" s="32">
        <f t="shared" si="29"/>
        <v>1</v>
      </c>
      <c r="AJ50" s="32">
        <f t="shared" si="30"/>
        <v>4</v>
      </c>
    </row>
    <row r="51" spans="1:36" ht="2.1" customHeight="1" thickBo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7"/>
      <c r="X51" s="7"/>
      <c r="Y51" s="7" t="b">
        <v>1</v>
      </c>
      <c r="Z51" s="7" t="b">
        <v>0</v>
      </c>
      <c r="AA51" s="1">
        <v>1</v>
      </c>
      <c r="AH51" s="33"/>
      <c r="AI51" s="32" t="str">
        <f t="shared" si="29"/>
        <v/>
      </c>
      <c r="AJ51" s="32" t="str">
        <f t="shared" si="30"/>
        <v/>
      </c>
    </row>
    <row r="52" spans="1:36" s="12" customFormat="1" ht="15" thickBot="1" x14ac:dyDescent="0.35">
      <c r="A52" s="8">
        <v>20</v>
      </c>
      <c r="B52" s="8"/>
      <c r="C52" s="22" t="s">
        <v>129</v>
      </c>
      <c r="D52" s="8"/>
      <c r="E52" s="9" t="s">
        <v>68</v>
      </c>
      <c r="F52" s="10"/>
      <c r="G52" s="22"/>
      <c r="H52" s="8"/>
      <c r="I52" s="9" t="s">
        <v>69</v>
      </c>
      <c r="J52" s="10"/>
      <c r="K52" s="22"/>
      <c r="L52" s="10"/>
      <c r="M52" s="11" t="s">
        <v>70</v>
      </c>
      <c r="N52" s="10"/>
      <c r="O52" s="22" t="s">
        <v>131</v>
      </c>
      <c r="P52" s="8"/>
      <c r="Q52" s="11" t="s">
        <v>71</v>
      </c>
      <c r="S52" s="12" t="b">
        <f t="shared" si="3"/>
        <v>1</v>
      </c>
      <c r="T52" s="12">
        <f t="shared" si="15"/>
        <v>1</v>
      </c>
      <c r="U52" s="12">
        <f t="shared" si="16"/>
        <v>1</v>
      </c>
      <c r="W52" s="12" t="b">
        <f t="shared" si="4"/>
        <v>0</v>
      </c>
      <c r="X52" s="12" t="b">
        <f t="shared" si="2"/>
        <v>1</v>
      </c>
      <c r="Y52" s="12" t="b">
        <f t="shared" si="5"/>
        <v>0</v>
      </c>
      <c r="Z52" s="12" t="b">
        <f t="shared" si="6"/>
        <v>0</v>
      </c>
      <c r="AA52" s="1">
        <v>1</v>
      </c>
      <c r="AH52" s="31">
        <v>20</v>
      </c>
      <c r="AI52" s="32">
        <f t="shared" si="29"/>
        <v>1</v>
      </c>
      <c r="AJ52" s="32">
        <f t="shared" si="30"/>
        <v>4</v>
      </c>
    </row>
    <row r="53" spans="1:36" ht="2.1" customHeight="1" thickBo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7"/>
      <c r="X53" s="7"/>
      <c r="Y53" s="7" t="b">
        <v>1</v>
      </c>
      <c r="Z53" s="7" t="b">
        <v>0</v>
      </c>
      <c r="AA53" s="1">
        <v>1</v>
      </c>
      <c r="AH53" s="33"/>
      <c r="AI53" s="32" t="str">
        <f t="shared" si="29"/>
        <v/>
      </c>
      <c r="AJ53" s="32" t="str">
        <f t="shared" si="30"/>
        <v/>
      </c>
    </row>
    <row r="54" spans="1:36" s="12" customFormat="1" ht="15" thickBot="1" x14ac:dyDescent="0.35">
      <c r="A54" s="8">
        <v>21</v>
      </c>
      <c r="B54" s="8"/>
      <c r="C54" s="22" t="s">
        <v>129</v>
      </c>
      <c r="D54" s="8"/>
      <c r="E54" s="9" t="s">
        <v>72</v>
      </c>
      <c r="F54" s="10"/>
      <c r="G54" s="22"/>
      <c r="H54" s="8"/>
      <c r="I54" s="9" t="s">
        <v>73</v>
      </c>
      <c r="J54" s="10"/>
      <c r="K54" s="22"/>
      <c r="L54" s="10"/>
      <c r="M54" s="11" t="s">
        <v>124</v>
      </c>
      <c r="N54" s="10"/>
      <c r="O54" s="22" t="s">
        <v>131</v>
      </c>
      <c r="P54" s="8"/>
      <c r="Q54" s="11" t="s">
        <v>119</v>
      </c>
      <c r="S54" s="12" t="b">
        <f t="shared" si="3"/>
        <v>1</v>
      </c>
      <c r="T54" s="12">
        <f t="shared" si="15"/>
        <v>1</v>
      </c>
      <c r="U54" s="12">
        <f t="shared" si="16"/>
        <v>1</v>
      </c>
      <c r="W54" s="12" t="b">
        <f t="shared" si="4"/>
        <v>0</v>
      </c>
      <c r="X54" s="12" t="b">
        <f t="shared" si="2"/>
        <v>1</v>
      </c>
      <c r="Y54" s="12" t="b">
        <f t="shared" si="5"/>
        <v>0</v>
      </c>
      <c r="Z54" s="12" t="b">
        <f t="shared" si="6"/>
        <v>0</v>
      </c>
      <c r="AA54" s="1">
        <v>1</v>
      </c>
      <c r="AH54" s="31">
        <v>21</v>
      </c>
      <c r="AI54" s="32">
        <f t="shared" si="29"/>
        <v>1</v>
      </c>
      <c r="AJ54" s="32">
        <f t="shared" si="30"/>
        <v>4</v>
      </c>
    </row>
    <row r="55" spans="1:36" ht="2.1" customHeight="1" thickBo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7"/>
      <c r="X55" s="7"/>
      <c r="Y55" s="7" t="b">
        <v>1</v>
      </c>
      <c r="Z55" s="7" t="b">
        <v>0</v>
      </c>
      <c r="AA55" s="1">
        <v>1</v>
      </c>
      <c r="AH55" s="33"/>
      <c r="AI55" s="32" t="str">
        <f t="shared" si="29"/>
        <v/>
      </c>
      <c r="AJ55" s="32" t="str">
        <f t="shared" si="30"/>
        <v/>
      </c>
    </row>
    <row r="56" spans="1:36" s="12" customFormat="1" ht="15" thickBot="1" x14ac:dyDescent="0.35">
      <c r="A56" s="8">
        <v>22</v>
      </c>
      <c r="B56" s="8"/>
      <c r="C56" s="22" t="s">
        <v>129</v>
      </c>
      <c r="D56" s="8"/>
      <c r="E56" s="9" t="s">
        <v>74</v>
      </c>
      <c r="F56" s="10"/>
      <c r="G56" s="22"/>
      <c r="H56" s="8"/>
      <c r="I56" s="9" t="s">
        <v>75</v>
      </c>
      <c r="J56" s="10"/>
      <c r="K56" s="22"/>
      <c r="L56" s="10"/>
      <c r="M56" s="11" t="s">
        <v>76</v>
      </c>
      <c r="N56" s="10"/>
      <c r="O56" s="22" t="s">
        <v>131</v>
      </c>
      <c r="P56" s="8"/>
      <c r="Q56" s="11" t="s">
        <v>120</v>
      </c>
      <c r="S56" s="12" t="b">
        <f t="shared" si="3"/>
        <v>1</v>
      </c>
      <c r="T56" s="12">
        <f t="shared" si="15"/>
        <v>1</v>
      </c>
      <c r="U56" s="12">
        <f t="shared" si="16"/>
        <v>1</v>
      </c>
      <c r="W56" s="12" t="b">
        <f t="shared" si="4"/>
        <v>0</v>
      </c>
      <c r="X56" s="12" t="b">
        <f t="shared" si="2"/>
        <v>1</v>
      </c>
      <c r="Y56" s="12" t="b">
        <f t="shared" si="5"/>
        <v>0</v>
      </c>
      <c r="Z56" s="12" t="b">
        <f t="shared" si="6"/>
        <v>0</v>
      </c>
      <c r="AA56" s="1">
        <v>1</v>
      </c>
      <c r="AH56" s="31">
        <v>22</v>
      </c>
      <c r="AI56" s="32">
        <f t="shared" si="29"/>
        <v>1</v>
      </c>
      <c r="AJ56" s="32">
        <f t="shared" si="30"/>
        <v>4</v>
      </c>
    </row>
    <row r="57" spans="1:36" ht="2.1" customHeight="1" thickBo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7"/>
      <c r="X57" s="7"/>
      <c r="Y57" s="7" t="b">
        <v>1</v>
      </c>
      <c r="Z57" s="7" t="b">
        <v>0</v>
      </c>
      <c r="AA57" s="1">
        <v>1</v>
      </c>
      <c r="AH57" s="33"/>
      <c r="AI57" s="34"/>
      <c r="AJ57" s="34"/>
    </row>
    <row r="58" spans="1:36" s="12" customFormat="1" ht="15" thickBot="1" x14ac:dyDescent="0.35">
      <c r="A58" s="8">
        <v>23</v>
      </c>
      <c r="B58" s="8"/>
      <c r="C58" s="22" t="s">
        <v>129</v>
      </c>
      <c r="D58" s="8"/>
      <c r="E58" s="9" t="s">
        <v>106</v>
      </c>
      <c r="F58" s="10"/>
      <c r="G58" s="22"/>
      <c r="H58" s="8"/>
      <c r="I58" s="9" t="s">
        <v>77</v>
      </c>
      <c r="J58" s="10"/>
      <c r="K58" s="22"/>
      <c r="L58" s="10"/>
      <c r="M58" s="11" t="s">
        <v>78</v>
      </c>
      <c r="N58" s="10"/>
      <c r="O58" s="22" t="s">
        <v>131</v>
      </c>
      <c r="P58" s="8"/>
      <c r="Q58" s="11" t="s">
        <v>79</v>
      </c>
      <c r="S58" s="12" t="b">
        <f t="shared" si="3"/>
        <v>1</v>
      </c>
      <c r="T58" s="12">
        <f t="shared" si="15"/>
        <v>1</v>
      </c>
      <c r="U58" s="12">
        <f t="shared" si="16"/>
        <v>1</v>
      </c>
      <c r="W58" s="12" t="b">
        <f t="shared" si="4"/>
        <v>0</v>
      </c>
      <c r="X58" s="12" t="b">
        <f t="shared" si="2"/>
        <v>1</v>
      </c>
      <c r="Y58" s="12" t="b">
        <f t="shared" si="5"/>
        <v>0</v>
      </c>
      <c r="Z58" s="12" t="b">
        <f t="shared" si="6"/>
        <v>0</v>
      </c>
      <c r="AA58" s="1">
        <v>1</v>
      </c>
      <c r="AH58" s="31">
        <v>23</v>
      </c>
      <c r="AI58" s="32">
        <f t="shared" ref="AI58" si="31">IF(OR(C58="x",C58="X"),1,IF(OR(G58="x",G58="X"),2,IF(OR(K58="x",K58="X"),3,IF(OR(O58="x",O58="X"),4,""))))</f>
        <v>1</v>
      </c>
      <c r="AJ58" s="32">
        <f t="shared" ref="AJ58" si="32">IF(OR(C58="o",C58="O"),1,IF(OR(G58="o",G58="O"),2,IF(OR(K58="o",K58="O"),3,IF(OR(O58="o",O58="O"),4,""))))</f>
        <v>4</v>
      </c>
    </row>
    <row r="59" spans="1:36" ht="2.1" customHeight="1" thickBo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7"/>
      <c r="X59" s="7"/>
      <c r="Y59" s="7" t="b">
        <v>1</v>
      </c>
      <c r="Z59" s="7" t="b">
        <v>0</v>
      </c>
      <c r="AA59" s="1">
        <v>1</v>
      </c>
      <c r="AH59" s="33"/>
      <c r="AI59" s="34"/>
      <c r="AJ59" s="34"/>
    </row>
    <row r="60" spans="1:36" s="12" customFormat="1" ht="15" thickBot="1" x14ac:dyDescent="0.35">
      <c r="A60" s="8">
        <v>24</v>
      </c>
      <c r="B60" s="8"/>
      <c r="C60" s="22" t="s">
        <v>129</v>
      </c>
      <c r="D60" s="8"/>
      <c r="E60" s="9" t="s">
        <v>80</v>
      </c>
      <c r="F60" s="10"/>
      <c r="G60" s="22"/>
      <c r="H60" s="8"/>
      <c r="I60" s="9" t="s">
        <v>81</v>
      </c>
      <c r="J60" s="10"/>
      <c r="K60" s="22"/>
      <c r="L60" s="10"/>
      <c r="M60" s="11" t="s">
        <v>82</v>
      </c>
      <c r="N60" s="10"/>
      <c r="O60" s="22" t="s">
        <v>131</v>
      </c>
      <c r="P60" s="8"/>
      <c r="Q60" s="11" t="s">
        <v>83</v>
      </c>
      <c r="S60" s="12" t="b">
        <f t="shared" si="3"/>
        <v>1</v>
      </c>
      <c r="T60" s="12">
        <f t="shared" si="15"/>
        <v>1</v>
      </c>
      <c r="U60" s="12">
        <f t="shared" si="16"/>
        <v>1</v>
      </c>
      <c r="W60" s="12" t="b">
        <f t="shared" si="4"/>
        <v>0</v>
      </c>
      <c r="X60" s="12" t="b">
        <f t="shared" si="2"/>
        <v>1</v>
      </c>
      <c r="Y60" s="12" t="b">
        <f t="shared" si="5"/>
        <v>0</v>
      </c>
      <c r="Z60" s="12" t="b">
        <f t="shared" si="6"/>
        <v>0</v>
      </c>
      <c r="AA60" s="1">
        <v>1</v>
      </c>
      <c r="AH60" s="31">
        <v>24</v>
      </c>
      <c r="AI60" s="32">
        <f t="shared" ref="AI60" si="33">IF(OR(C60="x",C60="X"),1,IF(OR(G60="x",G60="X"),2,IF(OR(K60="x",K60="X"),3,IF(OR(O60="x",O60="X"),4,""))))</f>
        <v>1</v>
      </c>
      <c r="AJ60" s="32">
        <f t="shared" ref="AJ60" si="34">IF(OR(C60="o",C60="O"),1,IF(OR(G60="o",G60="O"),2,IF(OR(K60="o",K60="O"),3,IF(OR(O60="o",O60="O"),4,""))))</f>
        <v>4</v>
      </c>
    </row>
    <row r="61" spans="1:36" ht="2.1" customHeight="1" thickBo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7"/>
      <c r="X61" s="7"/>
      <c r="Y61" s="7" t="b">
        <v>1</v>
      </c>
      <c r="Z61" s="7" t="b">
        <v>0</v>
      </c>
      <c r="AA61" s="1">
        <v>1</v>
      </c>
      <c r="AH61" s="33"/>
      <c r="AI61" s="34"/>
      <c r="AJ61" s="34"/>
    </row>
    <row r="62" spans="1:36" s="12" customFormat="1" ht="15" thickBot="1" x14ac:dyDescent="0.35">
      <c r="A62" s="8">
        <v>25</v>
      </c>
      <c r="B62" s="8"/>
      <c r="C62" s="22" t="s">
        <v>129</v>
      </c>
      <c r="D62" s="8"/>
      <c r="E62" s="9" t="s">
        <v>84</v>
      </c>
      <c r="F62" s="10"/>
      <c r="G62" s="22"/>
      <c r="H62" s="8"/>
      <c r="I62" s="9" t="s">
        <v>85</v>
      </c>
      <c r="J62" s="10"/>
      <c r="K62" s="22"/>
      <c r="L62" s="10"/>
      <c r="M62" s="11" t="s">
        <v>86</v>
      </c>
      <c r="N62" s="10"/>
      <c r="O62" s="22" t="s">
        <v>131</v>
      </c>
      <c r="P62" s="8"/>
      <c r="Q62" s="11" t="s">
        <v>121</v>
      </c>
      <c r="S62" s="12" t="b">
        <f t="shared" si="3"/>
        <v>1</v>
      </c>
      <c r="T62" s="12">
        <f t="shared" si="15"/>
        <v>1</v>
      </c>
      <c r="U62" s="12">
        <f t="shared" si="16"/>
        <v>1</v>
      </c>
      <c r="W62" s="12" t="b">
        <f t="shared" si="4"/>
        <v>0</v>
      </c>
      <c r="X62" s="12" t="b">
        <f t="shared" si="2"/>
        <v>1</v>
      </c>
      <c r="Y62" s="12" t="b">
        <f t="shared" si="5"/>
        <v>0</v>
      </c>
      <c r="Z62" s="12" t="b">
        <f t="shared" si="6"/>
        <v>0</v>
      </c>
      <c r="AA62" s="1">
        <v>1</v>
      </c>
      <c r="AH62" s="31">
        <v>25</v>
      </c>
      <c r="AI62" s="32">
        <f t="shared" ref="AI62" si="35">IF(OR(C62="x",C62="X"),1,IF(OR(G62="x",G62="X"),2,IF(OR(K62="x",K62="X"),3,IF(OR(O62="x",O62="X"),4,""))))</f>
        <v>1</v>
      </c>
      <c r="AJ62" s="32">
        <f t="shared" ref="AJ62" si="36">IF(OR(C62="o",C62="O"),1,IF(OR(G62="o",G62="O"),2,IF(OR(K62="o",K62="O"),3,IF(OR(O62="o",O62="O"),4,""))))</f>
        <v>4</v>
      </c>
    </row>
    <row r="63" spans="1:36" ht="2.1" customHeight="1" thickBo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7"/>
      <c r="X63" s="7"/>
      <c r="Y63" s="7" t="b">
        <v>1</v>
      </c>
      <c r="Z63" s="7" t="b">
        <v>0</v>
      </c>
      <c r="AA63" s="1">
        <v>1</v>
      </c>
      <c r="AH63" s="33"/>
      <c r="AI63" s="34"/>
      <c r="AJ63" s="34"/>
    </row>
    <row r="64" spans="1:36" s="12" customFormat="1" ht="15" thickBot="1" x14ac:dyDescent="0.35">
      <c r="A64" s="8">
        <v>26</v>
      </c>
      <c r="B64" s="8"/>
      <c r="C64" s="22" t="s">
        <v>129</v>
      </c>
      <c r="D64" s="8"/>
      <c r="E64" s="9" t="s">
        <v>87</v>
      </c>
      <c r="F64" s="10"/>
      <c r="G64" s="22"/>
      <c r="H64" s="8"/>
      <c r="I64" s="9" t="s">
        <v>112</v>
      </c>
      <c r="J64" s="10"/>
      <c r="K64" s="22"/>
      <c r="L64" s="10"/>
      <c r="M64" s="11" t="s">
        <v>88</v>
      </c>
      <c r="N64" s="10"/>
      <c r="O64" s="22" t="s">
        <v>131</v>
      </c>
      <c r="P64" s="8"/>
      <c r="Q64" s="11" t="s">
        <v>89</v>
      </c>
      <c r="S64" s="12" t="b">
        <f t="shared" si="3"/>
        <v>1</v>
      </c>
      <c r="T64" s="12">
        <f t="shared" si="15"/>
        <v>1</v>
      </c>
      <c r="U64" s="12">
        <f t="shared" si="16"/>
        <v>1</v>
      </c>
      <c r="W64" s="12" t="b">
        <f t="shared" si="4"/>
        <v>0</v>
      </c>
      <c r="X64" s="12" t="b">
        <f t="shared" si="2"/>
        <v>1</v>
      </c>
      <c r="Y64" s="12" t="b">
        <f t="shared" si="5"/>
        <v>0</v>
      </c>
      <c r="Z64" s="12" t="b">
        <f t="shared" si="6"/>
        <v>0</v>
      </c>
      <c r="AA64" s="1">
        <v>1</v>
      </c>
      <c r="AH64" s="31">
        <v>26</v>
      </c>
      <c r="AI64" s="32">
        <f t="shared" ref="AI64" si="37">IF(OR(C64="x",C64="X"),1,IF(OR(G64="x",G64="X"),2,IF(OR(K64="x",K64="X"),3,IF(OR(O64="x",O64="X"),4,""))))</f>
        <v>1</v>
      </c>
      <c r="AJ64" s="32">
        <f t="shared" ref="AJ64" si="38">IF(OR(C64="o",C64="O"),1,IF(OR(G64="o",G64="O"),2,IF(OR(K64="o",K64="O"),3,IF(OR(O64="o",O64="O"),4,""))))</f>
        <v>4</v>
      </c>
    </row>
    <row r="65" spans="1:36" ht="2.1" customHeight="1" thickBo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7"/>
      <c r="X65" s="7"/>
      <c r="Y65" s="7" t="b">
        <v>1</v>
      </c>
      <c r="Z65" s="7" t="b">
        <v>0</v>
      </c>
      <c r="AA65" s="1">
        <v>1</v>
      </c>
      <c r="AH65" s="33"/>
      <c r="AI65" s="34"/>
      <c r="AJ65" s="34"/>
    </row>
    <row r="66" spans="1:36" s="12" customFormat="1" ht="15" thickBot="1" x14ac:dyDescent="0.35">
      <c r="A66" s="8">
        <v>27</v>
      </c>
      <c r="B66" s="8"/>
      <c r="C66" s="22" t="s">
        <v>129</v>
      </c>
      <c r="D66" s="8"/>
      <c r="E66" s="9" t="s">
        <v>90</v>
      </c>
      <c r="F66" s="10"/>
      <c r="G66" s="22"/>
      <c r="H66" s="8"/>
      <c r="I66" s="9" t="s">
        <v>91</v>
      </c>
      <c r="J66" s="10"/>
      <c r="K66" s="22"/>
      <c r="L66" s="10"/>
      <c r="M66" s="11" t="s">
        <v>92</v>
      </c>
      <c r="N66" s="10"/>
      <c r="O66" s="22" t="s">
        <v>131</v>
      </c>
      <c r="P66" s="8"/>
      <c r="Q66" s="11" t="s">
        <v>127</v>
      </c>
      <c r="S66" s="12" t="b">
        <f t="shared" si="3"/>
        <v>1</v>
      </c>
      <c r="T66" s="12">
        <f t="shared" si="15"/>
        <v>1</v>
      </c>
      <c r="U66" s="12">
        <f t="shared" si="16"/>
        <v>1</v>
      </c>
      <c r="W66" s="12" t="b">
        <f t="shared" si="4"/>
        <v>0</v>
      </c>
      <c r="X66" s="12" t="b">
        <f t="shared" si="2"/>
        <v>1</v>
      </c>
      <c r="Y66" s="12" t="b">
        <f t="shared" si="5"/>
        <v>0</v>
      </c>
      <c r="Z66" s="12" t="b">
        <f t="shared" si="6"/>
        <v>0</v>
      </c>
      <c r="AA66" s="1">
        <v>1</v>
      </c>
      <c r="AH66" s="31">
        <v>27</v>
      </c>
      <c r="AI66" s="32">
        <f t="shared" ref="AI66" si="39">IF(OR(C66="x",C66="X"),1,IF(OR(G66="x",G66="X"),2,IF(OR(K66="x",K66="X"),3,IF(OR(O66="x",O66="X"),4,""))))</f>
        <v>1</v>
      </c>
      <c r="AJ66" s="32">
        <f t="shared" ref="AJ66" si="40">IF(OR(C66="o",C66="O"),1,IF(OR(G66="o",G66="O"),2,IF(OR(K66="o",K66="O"),3,IF(OR(O66="o",O66="O"),4,""))))</f>
        <v>4</v>
      </c>
    </row>
    <row r="67" spans="1:36" ht="2.1" customHeight="1" thickBo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7"/>
      <c r="X67" s="7"/>
      <c r="Y67" s="7" t="b">
        <v>1</v>
      </c>
      <c r="Z67" s="7" t="b">
        <v>0</v>
      </c>
      <c r="AA67" s="1">
        <v>1</v>
      </c>
      <c r="AH67" s="33"/>
      <c r="AI67" s="34"/>
      <c r="AJ67" s="34"/>
    </row>
    <row r="68" spans="1:36" s="12" customFormat="1" ht="15" thickBot="1" x14ac:dyDescent="0.35">
      <c r="A68" s="8">
        <v>28</v>
      </c>
      <c r="B68" s="8"/>
      <c r="C68" s="22" t="s">
        <v>129</v>
      </c>
      <c r="D68" s="8"/>
      <c r="E68" s="9" t="s">
        <v>107</v>
      </c>
      <c r="F68" s="10"/>
      <c r="G68" s="22" t="s">
        <v>131</v>
      </c>
      <c r="H68" s="8"/>
      <c r="I68" s="9" t="s">
        <v>93</v>
      </c>
      <c r="J68" s="10"/>
      <c r="K68" s="22"/>
      <c r="L68" s="10"/>
      <c r="M68" s="11" t="s">
        <v>125</v>
      </c>
      <c r="N68" s="10"/>
      <c r="O68" s="22"/>
      <c r="P68" s="8"/>
      <c r="Q68" s="11" t="s">
        <v>94</v>
      </c>
      <c r="S68" s="12" t="b">
        <f t="shared" si="3"/>
        <v>1</v>
      </c>
      <c r="T68" s="12">
        <f t="shared" si="15"/>
        <v>1</v>
      </c>
      <c r="U68" s="12">
        <f t="shared" si="16"/>
        <v>1</v>
      </c>
      <c r="W68" s="12" t="b">
        <f t="shared" si="4"/>
        <v>0</v>
      </c>
      <c r="X68" s="12" t="b">
        <f t="shared" si="2"/>
        <v>1</v>
      </c>
      <c r="Y68" s="12" t="b">
        <f t="shared" si="5"/>
        <v>0</v>
      </c>
      <c r="Z68" s="12" t="b">
        <f t="shared" si="6"/>
        <v>0</v>
      </c>
      <c r="AA68" s="1">
        <v>1</v>
      </c>
      <c r="AH68" s="31">
        <v>28</v>
      </c>
      <c r="AI68" s="32">
        <f t="shared" ref="AI68" si="41">IF(OR(C68="x",C68="X"),1,IF(OR(G68="x",G68="X"),2,IF(OR(K68="x",K68="X"),3,IF(OR(O68="x",O68="X"),4,""))))</f>
        <v>1</v>
      </c>
      <c r="AJ68" s="32">
        <f t="shared" ref="AJ68" si="42">IF(OR(C68="o",C68="O"),1,IF(OR(G68="o",G68="O"),2,IF(OR(K68="o",K68="O"),3,IF(OR(O68="o",O68="O"),4,""))))</f>
        <v>2</v>
      </c>
    </row>
    <row r="69" spans="1:36" ht="2.1" customHeight="1" thickBo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7"/>
      <c r="X69" s="7"/>
      <c r="Y69" s="7" t="b">
        <v>1</v>
      </c>
      <c r="Z69" s="7" t="b">
        <v>0</v>
      </c>
      <c r="AA69" s="1">
        <v>1</v>
      </c>
      <c r="AH69" s="33"/>
      <c r="AI69" s="34"/>
      <c r="AJ69" s="34"/>
    </row>
    <row r="70" spans="1:36" s="12" customFormat="1" ht="15" thickBot="1" x14ac:dyDescent="0.35">
      <c r="A70" s="8">
        <v>29</v>
      </c>
      <c r="B70" s="8"/>
      <c r="C70" s="22" t="s">
        <v>129</v>
      </c>
      <c r="D70" s="8"/>
      <c r="E70" s="9" t="s">
        <v>108</v>
      </c>
      <c r="F70" s="10"/>
      <c r="G70" s="22"/>
      <c r="H70" s="8"/>
      <c r="I70" s="9" t="s">
        <v>95</v>
      </c>
      <c r="J70" s="10"/>
      <c r="K70" s="22" t="s">
        <v>131</v>
      </c>
      <c r="L70" s="10"/>
      <c r="M70" s="11" t="s">
        <v>96</v>
      </c>
      <c r="N70" s="10"/>
      <c r="O70" s="22"/>
      <c r="P70" s="8"/>
      <c r="Q70" s="11" t="s">
        <v>97</v>
      </c>
      <c r="S70" s="12" t="b">
        <f t="shared" si="3"/>
        <v>1</v>
      </c>
      <c r="T70" s="12">
        <f t="shared" si="15"/>
        <v>1</v>
      </c>
      <c r="U70" s="12">
        <f t="shared" si="16"/>
        <v>1</v>
      </c>
      <c r="W70" s="12" t="b">
        <f t="shared" si="4"/>
        <v>0</v>
      </c>
      <c r="X70" s="12" t="b">
        <f t="shared" si="2"/>
        <v>1</v>
      </c>
      <c r="Y70" s="12" t="b">
        <f t="shared" si="5"/>
        <v>0</v>
      </c>
      <c r="Z70" s="12" t="b">
        <f t="shared" si="6"/>
        <v>0</v>
      </c>
      <c r="AA70" s="1">
        <v>1</v>
      </c>
      <c r="AH70" s="31">
        <v>29</v>
      </c>
      <c r="AI70" s="32">
        <f t="shared" ref="AI70" si="43">IF(OR(C70="x",C70="X"),1,IF(OR(G70="x",G70="X"),2,IF(OR(K70="x",K70="X"),3,IF(OR(O70="x",O70="X"),4,""))))</f>
        <v>1</v>
      </c>
      <c r="AJ70" s="32">
        <f t="shared" ref="AJ70" si="44">IF(OR(C70="o",C70="O"),1,IF(OR(G70="o",G70="O"),2,IF(OR(K70="o",K70="O"),3,IF(OR(O70="o",O70="O"),4,""))))</f>
        <v>3</v>
      </c>
    </row>
    <row r="71" spans="1:36" ht="2.1" customHeight="1" thickBo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7"/>
      <c r="X71" s="7"/>
      <c r="Y71" s="7" t="b">
        <v>1</v>
      </c>
      <c r="Z71" s="7" t="b">
        <v>0</v>
      </c>
      <c r="AA71" s="1">
        <v>1</v>
      </c>
      <c r="AH71" s="33"/>
      <c r="AI71" s="34"/>
      <c r="AJ71" s="34"/>
    </row>
    <row r="72" spans="1:36" s="12" customFormat="1" ht="15" thickBot="1" x14ac:dyDescent="0.35">
      <c r="A72" s="8">
        <v>30</v>
      </c>
      <c r="B72" s="8"/>
      <c r="C72" s="22" t="s">
        <v>129</v>
      </c>
      <c r="D72" s="8"/>
      <c r="E72" s="9" t="s">
        <v>109</v>
      </c>
      <c r="F72" s="10"/>
      <c r="G72" s="22" t="s">
        <v>131</v>
      </c>
      <c r="H72" s="8"/>
      <c r="I72" s="9" t="s">
        <v>113</v>
      </c>
      <c r="J72" s="10"/>
      <c r="K72" s="22"/>
      <c r="L72" s="10"/>
      <c r="M72" s="11" t="s">
        <v>98</v>
      </c>
      <c r="N72" s="10"/>
      <c r="O72" s="22"/>
      <c r="P72" s="8"/>
      <c r="Q72" s="11" t="s">
        <v>99</v>
      </c>
      <c r="S72" s="12" t="b">
        <f t="shared" si="3"/>
        <v>1</v>
      </c>
      <c r="T72" s="12">
        <f t="shared" si="15"/>
        <v>1</v>
      </c>
      <c r="U72" s="12">
        <f t="shared" si="16"/>
        <v>1</v>
      </c>
      <c r="W72" s="12" t="b">
        <f t="shared" si="4"/>
        <v>0</v>
      </c>
      <c r="X72" s="12" t="b">
        <f t="shared" si="2"/>
        <v>1</v>
      </c>
      <c r="Y72" s="12" t="b">
        <f t="shared" si="5"/>
        <v>0</v>
      </c>
      <c r="Z72" s="12" t="b">
        <f t="shared" si="6"/>
        <v>0</v>
      </c>
      <c r="AA72" s="1">
        <v>1</v>
      </c>
      <c r="AH72" s="31">
        <v>30</v>
      </c>
      <c r="AI72" s="32">
        <f t="shared" ref="AI72" si="45">IF(OR(C72="x",C72="X"),1,IF(OR(G72="x",G72="X"),2,IF(OR(K72="x",K72="X"),3,IF(OR(O72="x",O72="X"),4,""))))</f>
        <v>1</v>
      </c>
      <c r="AJ72" s="32">
        <f t="shared" ref="AJ72" si="46">IF(OR(C72="o",C72="O"),1,IF(OR(G72="o",G72="O"),2,IF(OR(K72="o",K72="O"),3,IF(OR(O72="o",O72="O"),4,""))))</f>
        <v>2</v>
      </c>
    </row>
    <row r="73" spans="1:36" s="12" customFormat="1" x14ac:dyDescent="0.3">
      <c r="A73" s="1"/>
      <c r="B73" s="1"/>
      <c r="C73" s="2"/>
      <c r="D73" s="2"/>
      <c r="E73" s="1"/>
      <c r="F73" s="1"/>
      <c r="G73" s="1"/>
      <c r="H73" s="2"/>
      <c r="I73" s="1"/>
      <c r="J73" s="1"/>
      <c r="K73" s="2"/>
      <c r="L73" s="1"/>
      <c r="M73" s="1"/>
      <c r="N73" s="1"/>
      <c r="O73" s="2"/>
      <c r="P73" s="2"/>
      <c r="Q73" s="1"/>
    </row>
    <row r="74" spans="1:36" s="12" customFormat="1" ht="15" thickBot="1" x14ac:dyDescent="0.35">
      <c r="A74" s="23" t="s">
        <v>145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4"/>
      <c r="Q74" s="23"/>
    </row>
    <row r="75" spans="1:36" s="12" customFormat="1" ht="15" customHeight="1" thickTop="1" x14ac:dyDescent="0.3">
      <c r="A75" s="1" t="s">
        <v>136</v>
      </c>
      <c r="B75" s="1"/>
      <c r="C75" s="2">
        <f>COUNTIFS(C14:C72,"x",C14:C72,"X")</f>
        <v>22</v>
      </c>
      <c r="D75" s="2"/>
      <c r="E75" s="1"/>
      <c r="F75" s="1"/>
      <c r="G75" s="1">
        <f>COUNTIFS(G14:G72,"x",G14:G72,"X")</f>
        <v>7</v>
      </c>
      <c r="H75" s="2"/>
      <c r="I75" s="1"/>
      <c r="J75" s="1"/>
      <c r="K75" s="2">
        <f>COUNTIFS(K14:K72,"x",K14:K72,"X")</f>
        <v>0</v>
      </c>
      <c r="L75" s="1"/>
      <c r="M75" s="1"/>
      <c r="N75" s="1"/>
      <c r="O75" s="2">
        <f>COUNTIFS(O14:O72,"x",O14:O72,"X")</f>
        <v>1</v>
      </c>
      <c r="P75" s="2"/>
      <c r="Q75" s="1">
        <f>SUM(C75:O75)</f>
        <v>30</v>
      </c>
    </row>
    <row r="76" spans="1:36" s="12" customFormat="1" x14ac:dyDescent="0.3">
      <c r="A76" s="1" t="s">
        <v>156</v>
      </c>
      <c r="B76" s="1"/>
      <c r="C76" s="2">
        <f>COUNTIFS(C14:C72,"o",C14:C72,"O")</f>
        <v>8</v>
      </c>
      <c r="D76" s="2"/>
      <c r="E76" s="1"/>
      <c r="F76" s="1"/>
      <c r="G76" s="1">
        <f>COUNTIFS(G14:G72,"o",G14:G72,"O")</f>
        <v>2</v>
      </c>
      <c r="H76" s="2"/>
      <c r="I76" s="1"/>
      <c r="J76" s="1"/>
      <c r="K76" s="2">
        <f>COUNTIFS(K14:K72,"o",K14:K72,"O")</f>
        <v>1</v>
      </c>
      <c r="L76" s="1"/>
      <c r="M76" s="1"/>
      <c r="N76" s="1"/>
      <c r="O76" s="2">
        <f>COUNTIFS(O14:O72,"o",O14:O72,"O")</f>
        <v>19</v>
      </c>
      <c r="P76" s="2"/>
      <c r="Q76" s="1">
        <f>SUM(C76:O76)</f>
        <v>30</v>
      </c>
    </row>
    <row r="77" spans="1:36" s="12" customFormat="1" x14ac:dyDescent="0.3">
      <c r="A77" s="1"/>
      <c r="B77" s="1"/>
      <c r="C77" s="2"/>
      <c r="D77" s="2"/>
      <c r="E77" s="1"/>
      <c r="F77" s="1"/>
      <c r="G77" s="1"/>
      <c r="H77" s="2"/>
      <c r="I77" s="1"/>
      <c r="J77" s="1"/>
      <c r="K77" s="2"/>
      <c r="L77" s="1"/>
      <c r="M77" s="1"/>
      <c r="N77" s="1"/>
      <c r="O77" s="2"/>
      <c r="P77" s="2"/>
      <c r="Q77" s="1"/>
    </row>
    <row r="78" spans="1:36" s="12" customFormat="1" ht="59.25" customHeight="1" x14ac:dyDescent="0.3">
      <c r="A78" s="44" t="str">
        <f>IF(AND(Q75=0,Q76=0),"",IF(AND(Q75=30,Q76=30),"VÝBORNE, koniec testu! Súbor uložte!","POZOR, dotazník je nedokončený alebo je vyplnený NEsprávne!"))</f>
        <v>VÝBORNE, koniec testu! Súbor uložte!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</row>
    <row r="79" spans="1:36" s="12" customFormat="1" x14ac:dyDescent="0.3">
      <c r="A79" s="1"/>
      <c r="B79" s="1"/>
      <c r="C79" s="2"/>
      <c r="D79" s="2"/>
      <c r="E79" s="1"/>
      <c r="F79" s="1"/>
      <c r="G79" s="1"/>
      <c r="H79" s="2"/>
      <c r="I79" s="1"/>
      <c r="J79" s="1"/>
      <c r="K79" s="2"/>
      <c r="L79" s="1"/>
      <c r="M79" s="1"/>
      <c r="N79" s="1"/>
      <c r="O79" s="2"/>
      <c r="P79" s="2"/>
      <c r="Q79" s="1"/>
    </row>
    <row r="80" spans="1:36" s="12" customFormat="1" x14ac:dyDescent="0.3">
      <c r="A80" s="1"/>
      <c r="B80" s="1"/>
      <c r="C80" s="2"/>
      <c r="D80" s="2"/>
      <c r="E80" s="1"/>
      <c r="F80" s="1"/>
      <c r="G80" s="1"/>
      <c r="H80" s="2"/>
      <c r="I80" s="1"/>
      <c r="J80" s="1"/>
      <c r="K80" s="2"/>
      <c r="L80" s="1"/>
      <c r="M80" s="1"/>
      <c r="N80" s="1"/>
      <c r="O80" s="2"/>
      <c r="P80" s="2"/>
      <c r="Q80" s="1"/>
    </row>
    <row r="81" spans="1:17" s="12" customFormat="1" x14ac:dyDescent="0.3">
      <c r="A81" s="1"/>
      <c r="B81" s="1"/>
      <c r="C81" s="2"/>
      <c r="D81" s="2"/>
      <c r="E81" s="1"/>
      <c r="F81" s="1"/>
      <c r="G81" s="1"/>
      <c r="H81" s="2"/>
      <c r="I81" s="1"/>
      <c r="J81" s="1"/>
      <c r="K81" s="2"/>
      <c r="L81" s="1"/>
      <c r="M81" s="1"/>
      <c r="N81" s="1"/>
      <c r="O81" s="2"/>
      <c r="P81" s="2"/>
      <c r="Q81" s="1"/>
    </row>
    <row r="82" spans="1:17" s="12" customFormat="1" x14ac:dyDescent="0.3">
      <c r="A82" s="1"/>
      <c r="B82" s="1"/>
      <c r="C82" s="2"/>
      <c r="D82" s="2"/>
      <c r="E82" s="1"/>
      <c r="F82" s="1"/>
      <c r="G82" s="1"/>
      <c r="H82" s="2"/>
      <c r="I82" s="1"/>
      <c r="J82" s="1"/>
      <c r="K82" s="2"/>
      <c r="L82" s="1"/>
      <c r="M82" s="1"/>
      <c r="N82" s="1"/>
      <c r="O82" s="2"/>
      <c r="P82" s="2"/>
      <c r="Q82" s="1"/>
    </row>
    <row r="83" spans="1:17" s="12" customFormat="1" x14ac:dyDescent="0.3">
      <c r="A83" s="1"/>
      <c r="B83" s="1"/>
      <c r="C83" s="2"/>
      <c r="D83" s="2"/>
      <c r="E83" s="1"/>
      <c r="F83" s="1"/>
      <c r="G83" s="1"/>
      <c r="H83" s="2"/>
      <c r="I83" s="1"/>
      <c r="J83" s="1"/>
      <c r="K83" s="2"/>
      <c r="L83" s="1"/>
      <c r="M83" s="1"/>
      <c r="N83" s="1"/>
      <c r="O83" s="2"/>
      <c r="P83" s="2"/>
      <c r="Q83" s="1"/>
    </row>
    <row r="84" spans="1:17" s="12" customFormat="1" x14ac:dyDescent="0.3">
      <c r="A84" s="1"/>
      <c r="B84" s="1"/>
      <c r="C84" s="2"/>
      <c r="D84" s="2"/>
      <c r="E84" s="1"/>
      <c r="F84" s="1"/>
      <c r="G84" s="1"/>
      <c r="H84" s="2"/>
      <c r="I84" s="1"/>
      <c r="J84" s="1"/>
      <c r="K84" s="2"/>
      <c r="L84" s="1"/>
      <c r="M84" s="1"/>
      <c r="N84" s="1"/>
      <c r="O84" s="2"/>
      <c r="P84" s="2"/>
      <c r="Q84" s="1"/>
    </row>
    <row r="85" spans="1:17" s="12" customFormat="1" x14ac:dyDescent="0.3">
      <c r="A85" s="1"/>
      <c r="B85" s="1"/>
      <c r="C85" s="2"/>
      <c r="D85" s="2"/>
      <c r="E85" s="1"/>
      <c r="F85" s="1"/>
      <c r="G85" s="1"/>
      <c r="H85" s="2"/>
      <c r="I85" s="1"/>
      <c r="J85" s="1"/>
      <c r="K85" s="2"/>
      <c r="L85" s="1"/>
      <c r="M85" s="1"/>
      <c r="N85" s="1"/>
      <c r="O85" s="2"/>
      <c r="P85" s="2"/>
      <c r="Q85" s="1"/>
    </row>
    <row r="86" spans="1:17" s="12" customFormat="1" x14ac:dyDescent="0.3">
      <c r="A86" s="1"/>
      <c r="B86" s="1"/>
      <c r="C86" s="2"/>
      <c r="D86" s="2"/>
      <c r="E86" s="1"/>
      <c r="F86" s="1"/>
      <c r="G86" s="1"/>
      <c r="H86" s="2"/>
      <c r="I86" s="1"/>
      <c r="J86" s="1"/>
      <c r="K86" s="2"/>
      <c r="L86" s="1"/>
      <c r="M86" s="1"/>
      <c r="N86" s="1"/>
      <c r="O86" s="2"/>
      <c r="P86" s="2"/>
      <c r="Q86" s="1"/>
    </row>
    <row r="87" spans="1:17" s="12" customFormat="1" x14ac:dyDescent="0.3">
      <c r="A87" s="1"/>
      <c r="B87" s="1"/>
      <c r="C87" s="2"/>
      <c r="D87" s="2"/>
      <c r="E87" s="1"/>
      <c r="F87" s="1"/>
      <c r="G87" s="1"/>
      <c r="H87" s="2"/>
      <c r="I87" s="1"/>
      <c r="J87" s="1"/>
      <c r="K87" s="2"/>
      <c r="L87" s="1"/>
      <c r="M87" s="1"/>
      <c r="N87" s="1"/>
      <c r="O87" s="2"/>
      <c r="P87" s="2"/>
      <c r="Q87" s="1"/>
    </row>
    <row r="88" spans="1:17" s="12" customFormat="1" x14ac:dyDescent="0.3">
      <c r="A88" s="1"/>
      <c r="B88" s="1"/>
      <c r="C88" s="2"/>
      <c r="D88" s="2"/>
      <c r="E88" s="1"/>
      <c r="F88" s="1"/>
      <c r="G88" s="1"/>
      <c r="H88" s="2"/>
      <c r="I88" s="1"/>
      <c r="J88" s="1"/>
      <c r="K88" s="2"/>
      <c r="L88" s="1"/>
      <c r="M88" s="1"/>
      <c r="N88" s="1"/>
      <c r="O88" s="2"/>
      <c r="P88" s="2"/>
      <c r="Q88" s="1"/>
    </row>
    <row r="89" spans="1:17" s="12" customFormat="1" x14ac:dyDescent="0.3">
      <c r="A89" s="1"/>
      <c r="B89" s="1"/>
      <c r="C89" s="2"/>
      <c r="D89" s="2"/>
      <c r="E89" s="1"/>
      <c r="F89" s="1"/>
      <c r="G89" s="1"/>
      <c r="H89" s="2"/>
      <c r="I89" s="1"/>
      <c r="J89" s="1"/>
      <c r="K89" s="2"/>
      <c r="L89" s="1"/>
      <c r="M89" s="1"/>
      <c r="N89" s="1"/>
      <c r="O89" s="2"/>
      <c r="P89" s="2"/>
      <c r="Q89" s="1"/>
    </row>
    <row r="90" spans="1:17" s="12" customFormat="1" x14ac:dyDescent="0.3">
      <c r="A90" s="1"/>
      <c r="B90" s="1"/>
      <c r="C90" s="2"/>
      <c r="D90" s="2"/>
      <c r="E90" s="1"/>
      <c r="F90" s="1"/>
      <c r="G90" s="1"/>
      <c r="H90" s="2"/>
      <c r="I90" s="1"/>
      <c r="J90" s="1"/>
      <c r="K90" s="2"/>
      <c r="L90" s="1"/>
      <c r="M90" s="1"/>
      <c r="N90" s="1"/>
      <c r="O90" s="2"/>
      <c r="P90" s="2"/>
      <c r="Q90" s="1"/>
    </row>
    <row r="91" spans="1:17" s="12" customFormat="1" x14ac:dyDescent="0.3">
      <c r="A91" s="1"/>
      <c r="B91" s="1"/>
      <c r="C91" s="2"/>
      <c r="D91" s="2"/>
      <c r="E91" s="1"/>
      <c r="F91" s="1"/>
      <c r="G91" s="1"/>
      <c r="H91" s="2"/>
      <c r="I91" s="1"/>
      <c r="J91" s="1"/>
      <c r="K91" s="2"/>
      <c r="L91" s="1"/>
      <c r="M91" s="1"/>
      <c r="N91" s="1"/>
      <c r="O91" s="2"/>
      <c r="P91" s="2"/>
      <c r="Q91" s="1"/>
    </row>
    <row r="92" spans="1:17" s="12" customFormat="1" x14ac:dyDescent="0.3">
      <c r="A92" s="1"/>
      <c r="B92" s="1"/>
      <c r="C92" s="2"/>
      <c r="D92" s="2"/>
      <c r="E92" s="1"/>
      <c r="F92" s="1"/>
      <c r="G92" s="1"/>
      <c r="H92" s="2"/>
      <c r="I92" s="1"/>
      <c r="J92" s="1"/>
      <c r="K92" s="2"/>
      <c r="L92" s="1"/>
      <c r="M92" s="1"/>
      <c r="N92" s="1"/>
      <c r="O92" s="2"/>
      <c r="P92" s="2"/>
      <c r="Q92" s="1"/>
    </row>
    <row r="93" spans="1:17" s="12" customFormat="1" x14ac:dyDescent="0.3">
      <c r="A93" s="1"/>
      <c r="B93" s="1"/>
      <c r="C93" s="2"/>
      <c r="D93" s="2"/>
      <c r="E93" s="1"/>
      <c r="F93" s="1"/>
      <c r="G93" s="1"/>
      <c r="H93" s="2"/>
      <c r="I93" s="1"/>
      <c r="J93" s="1"/>
      <c r="K93" s="2"/>
      <c r="L93" s="1"/>
      <c r="M93" s="1"/>
      <c r="N93" s="1"/>
      <c r="O93" s="2"/>
      <c r="P93" s="2"/>
      <c r="Q93" s="1"/>
    </row>
    <row r="94" spans="1:17" s="12" customFormat="1" x14ac:dyDescent="0.3">
      <c r="A94" s="1"/>
      <c r="B94" s="1"/>
      <c r="C94" s="2"/>
      <c r="D94" s="2"/>
      <c r="E94" s="1"/>
      <c r="F94" s="1"/>
      <c r="G94" s="1"/>
      <c r="H94" s="2"/>
      <c r="I94" s="1"/>
      <c r="J94" s="1"/>
      <c r="K94" s="2"/>
      <c r="L94" s="1"/>
      <c r="M94" s="1"/>
      <c r="N94" s="1"/>
      <c r="O94" s="2"/>
      <c r="P94" s="2"/>
      <c r="Q94" s="1"/>
    </row>
    <row r="95" spans="1:17" s="12" customFormat="1" x14ac:dyDescent="0.3">
      <c r="A95" s="1"/>
      <c r="B95" s="1"/>
      <c r="C95" s="2"/>
      <c r="D95" s="2"/>
      <c r="E95" s="1"/>
      <c r="F95" s="1"/>
      <c r="G95" s="1"/>
      <c r="H95" s="2"/>
      <c r="I95" s="1"/>
      <c r="J95" s="1"/>
      <c r="K95" s="2"/>
      <c r="L95" s="1"/>
      <c r="M95" s="1"/>
      <c r="N95" s="1"/>
      <c r="O95" s="2"/>
      <c r="P95" s="2"/>
      <c r="Q95" s="1"/>
    </row>
    <row r="96" spans="1:17" s="12" customFormat="1" x14ac:dyDescent="0.3">
      <c r="A96" s="1"/>
      <c r="B96" s="1"/>
      <c r="C96" s="2"/>
      <c r="D96" s="2"/>
      <c r="E96" s="1"/>
      <c r="F96" s="1"/>
      <c r="G96" s="1"/>
      <c r="H96" s="2"/>
      <c r="I96" s="1"/>
      <c r="J96" s="1"/>
      <c r="K96" s="2"/>
      <c r="L96" s="1"/>
      <c r="M96" s="1"/>
      <c r="N96" s="1"/>
      <c r="O96" s="2"/>
      <c r="P96" s="2"/>
      <c r="Q96" s="1"/>
    </row>
    <row r="97" spans="1:17" s="12" customFormat="1" x14ac:dyDescent="0.3">
      <c r="A97" s="1"/>
      <c r="B97" s="1"/>
      <c r="C97" s="2"/>
      <c r="D97" s="2"/>
      <c r="E97" s="1"/>
      <c r="F97" s="1"/>
      <c r="G97" s="1"/>
      <c r="H97" s="2"/>
      <c r="I97" s="1"/>
      <c r="J97" s="1"/>
      <c r="K97" s="2"/>
      <c r="L97" s="1"/>
      <c r="M97" s="1"/>
      <c r="N97" s="1"/>
      <c r="O97" s="2"/>
      <c r="P97" s="2"/>
      <c r="Q97" s="1"/>
    </row>
    <row r="98" spans="1:17" s="12" customFormat="1" x14ac:dyDescent="0.3">
      <c r="A98" s="1"/>
      <c r="B98" s="1"/>
      <c r="C98" s="2"/>
      <c r="D98" s="2"/>
      <c r="E98" s="1"/>
      <c r="F98" s="1"/>
      <c r="G98" s="1"/>
      <c r="H98" s="2"/>
      <c r="I98" s="1"/>
      <c r="J98" s="1"/>
      <c r="K98" s="2"/>
      <c r="L98" s="1"/>
      <c r="M98" s="1"/>
      <c r="N98" s="1"/>
      <c r="O98" s="2"/>
      <c r="P98" s="2"/>
      <c r="Q98" s="1"/>
    </row>
    <row r="99" spans="1:17" s="12" customFormat="1" x14ac:dyDescent="0.3">
      <c r="A99" s="1"/>
      <c r="B99" s="1"/>
      <c r="C99" s="2"/>
      <c r="D99" s="2"/>
      <c r="E99" s="1"/>
      <c r="F99" s="1"/>
      <c r="G99" s="1"/>
      <c r="H99" s="2"/>
      <c r="I99" s="1"/>
      <c r="J99" s="1"/>
      <c r="K99" s="2"/>
      <c r="L99" s="1"/>
      <c r="M99" s="1"/>
      <c r="N99" s="1"/>
      <c r="O99" s="2"/>
      <c r="P99" s="2"/>
      <c r="Q99" s="1"/>
    </row>
    <row r="100" spans="1:17" s="12" customFormat="1" x14ac:dyDescent="0.3">
      <c r="A100" s="1"/>
      <c r="B100" s="1"/>
      <c r="C100" s="2"/>
      <c r="D100" s="2"/>
      <c r="E100" s="1"/>
      <c r="F100" s="1"/>
      <c r="G100" s="1"/>
      <c r="H100" s="2"/>
      <c r="I100" s="1"/>
      <c r="J100" s="1"/>
      <c r="K100" s="2"/>
      <c r="L100" s="1"/>
      <c r="M100" s="1"/>
      <c r="N100" s="1"/>
      <c r="O100" s="2"/>
      <c r="P100" s="2"/>
      <c r="Q100" s="1"/>
    </row>
    <row r="101" spans="1:17" s="12" customFormat="1" x14ac:dyDescent="0.3">
      <c r="A101" s="1"/>
      <c r="B101" s="1"/>
      <c r="C101" s="2"/>
      <c r="D101" s="2"/>
      <c r="E101" s="1"/>
      <c r="F101" s="1"/>
      <c r="G101" s="1"/>
      <c r="H101" s="2"/>
      <c r="I101" s="1"/>
      <c r="J101" s="1"/>
      <c r="K101" s="2"/>
      <c r="L101" s="1"/>
      <c r="M101" s="1"/>
      <c r="N101" s="1"/>
      <c r="O101" s="2"/>
      <c r="P101" s="2"/>
      <c r="Q101" s="1"/>
    </row>
    <row r="102" spans="1:17" s="12" customFormat="1" x14ac:dyDescent="0.3">
      <c r="A102" s="1"/>
      <c r="B102" s="1"/>
      <c r="C102" s="2"/>
      <c r="D102" s="2"/>
      <c r="E102" s="1"/>
      <c r="F102" s="1"/>
      <c r="G102" s="1"/>
      <c r="H102" s="2"/>
      <c r="I102" s="1"/>
      <c r="J102" s="1"/>
      <c r="K102" s="2"/>
      <c r="L102" s="1"/>
      <c r="M102" s="1"/>
      <c r="N102" s="1"/>
      <c r="O102" s="2"/>
      <c r="P102" s="2"/>
      <c r="Q102" s="1"/>
    </row>
    <row r="103" spans="1:17" s="12" customFormat="1" x14ac:dyDescent="0.3">
      <c r="A103" s="1"/>
      <c r="B103" s="1"/>
      <c r="C103" s="2"/>
      <c r="D103" s="2"/>
      <c r="E103" s="1"/>
      <c r="F103" s="1"/>
      <c r="G103" s="1"/>
      <c r="H103" s="2"/>
      <c r="I103" s="1"/>
      <c r="J103" s="1"/>
      <c r="K103" s="2"/>
      <c r="L103" s="1"/>
      <c r="M103" s="1"/>
      <c r="N103" s="1"/>
      <c r="O103" s="2"/>
      <c r="P103" s="2"/>
      <c r="Q103" s="1"/>
    </row>
    <row r="104" spans="1:17" s="12" customFormat="1" x14ac:dyDescent="0.3">
      <c r="A104" s="1"/>
      <c r="B104" s="1"/>
      <c r="C104" s="2"/>
      <c r="D104" s="2"/>
      <c r="E104" s="1"/>
      <c r="F104" s="1"/>
      <c r="G104" s="1"/>
      <c r="H104" s="2"/>
      <c r="I104" s="1"/>
      <c r="J104" s="1"/>
      <c r="K104" s="2"/>
      <c r="L104" s="1"/>
      <c r="M104" s="1"/>
      <c r="N104" s="1"/>
      <c r="O104" s="2"/>
      <c r="P104" s="2"/>
      <c r="Q104" s="1"/>
    </row>
    <row r="105" spans="1:17" s="12" customFormat="1" x14ac:dyDescent="0.3">
      <c r="A105" s="1"/>
      <c r="B105" s="1"/>
      <c r="C105" s="2"/>
      <c r="D105" s="2"/>
      <c r="E105" s="1"/>
      <c r="F105" s="1"/>
      <c r="G105" s="1"/>
      <c r="H105" s="2"/>
      <c r="I105" s="1"/>
      <c r="J105" s="1"/>
      <c r="K105" s="2"/>
      <c r="L105" s="1"/>
      <c r="M105" s="1"/>
      <c r="N105" s="1"/>
      <c r="O105" s="2"/>
      <c r="P105" s="2"/>
      <c r="Q105" s="1"/>
    </row>
  </sheetData>
  <sheetProtection selectLockedCells="1"/>
  <customSheetViews>
    <customSheetView guid="{9A78D714-D9F3-489C-A4F6-30C09763E24C}" showPageBreaks="1" showGridLines="0" showRowCol="0" printArea="1" hiddenColumns="1" view="pageBreakPreview">
      <pane ySplit="9" topLeftCell="A58" activePane="bottomLeft" state="frozen"/>
      <selection pane="bottomLeft" activeCell="G83" sqref="G83"/>
      <colBreaks count="1" manualBreakCount="1">
        <brk id="32" max="78" man="1"/>
      </colBreaks>
      <pageMargins left="0.70866141732283472" right="0.70866141732283472" top="0.74803149606299213" bottom="0.74803149606299213" header="0.31496062992125984" footer="0.31496062992125984"/>
      <pageSetup paperSize="9" scale="83" orientation="portrait" r:id="rId1"/>
    </customSheetView>
    <customSheetView guid="{E4D657E8-145E-4C41-8C53-735343F86621}" showPageBreaks="1" showGridLines="0" showRowCol="0" printArea="1" hiddenColumns="1" view="pageBreakPreview">
      <pane ySplit="9" topLeftCell="A58" activePane="bottomLeft" state="frozen"/>
      <selection pane="bottomLeft" activeCell="G83" sqref="G83"/>
      <colBreaks count="1" manualBreakCount="1">
        <brk id="32" max="78" man="1"/>
      </colBreaks>
      <pageMargins left="0.70866141732283472" right="0.70866141732283472" top="0.74803149606299213" bottom="0.74803149606299213" header="0.31496062992125984" footer="0.31496062992125984"/>
      <pageSetup paperSize="9" scale="83" orientation="portrait" r:id="rId2"/>
    </customSheetView>
  </customSheetViews>
  <mergeCells count="2">
    <mergeCell ref="A8:Q8"/>
    <mergeCell ref="A78:Q78"/>
  </mergeCells>
  <conditionalFormatting sqref="A12:G13 I12:K13 M12:Z13 A16:Z16">
    <cfRule type="expression" dxfId="822" priority="473">
      <formula>OR($Z12=TRUE,$Y12=TRUE)</formula>
    </cfRule>
  </conditionalFormatting>
  <conditionalFormatting sqref="A12:G13 I12:K13 M12:X13 A16:X16">
    <cfRule type="expression" dxfId="821" priority="474">
      <formula>$X12=FALSE</formula>
    </cfRule>
  </conditionalFormatting>
  <conditionalFormatting sqref="H12:H13">
    <cfRule type="expression" dxfId="820" priority="471" stopIfTrue="1">
      <formula>OR($Z12=TRUE,$Y12=TRUE)</formula>
    </cfRule>
  </conditionalFormatting>
  <conditionalFormatting sqref="H12:H13">
    <cfRule type="expression" dxfId="819" priority="472">
      <formula>$X12=FALSE</formula>
    </cfRule>
  </conditionalFormatting>
  <conditionalFormatting sqref="L12:L13">
    <cfRule type="expression" dxfId="818" priority="469" stopIfTrue="1">
      <formula>OR($Z12=TRUE,$Y12=TRUE)</formula>
    </cfRule>
  </conditionalFormatting>
  <conditionalFormatting sqref="L12:L13">
    <cfRule type="expression" dxfId="817" priority="470">
      <formula>$X12=FALSE</formula>
    </cfRule>
  </conditionalFormatting>
  <conditionalFormatting sqref="A15:G15 I15:K15 M15:Z15">
    <cfRule type="expression" dxfId="816" priority="467" stopIfTrue="1">
      <formula>OR($Z15=TRUE,$Y15=TRUE)</formula>
    </cfRule>
  </conditionalFormatting>
  <conditionalFormatting sqref="A15:G15 I15:K15 M15:X15">
    <cfRule type="expression" dxfId="815" priority="468">
      <formula>$X15=FALSE</formula>
    </cfRule>
  </conditionalFormatting>
  <conditionalFormatting sqref="H15">
    <cfRule type="expression" dxfId="814" priority="465" stopIfTrue="1">
      <formula>OR($Z15=TRUE,$Y15=TRUE)</formula>
    </cfRule>
  </conditionalFormatting>
  <conditionalFormatting sqref="H15">
    <cfRule type="expression" dxfId="813" priority="466">
      <formula>$X15=FALSE</formula>
    </cfRule>
  </conditionalFormatting>
  <conditionalFormatting sqref="L15">
    <cfRule type="expression" dxfId="812" priority="463" stopIfTrue="1">
      <formula>OR($Z15=TRUE,$Y15=TRUE)</formula>
    </cfRule>
  </conditionalFormatting>
  <conditionalFormatting sqref="L15">
    <cfRule type="expression" dxfId="811" priority="464">
      <formula>$X15=FALSE</formula>
    </cfRule>
  </conditionalFormatting>
  <conditionalFormatting sqref="A17:G17 I17:K17 M17:Z17">
    <cfRule type="expression" dxfId="810" priority="461" stopIfTrue="1">
      <formula>OR($Z17=TRUE,$Y17=TRUE)</formula>
    </cfRule>
  </conditionalFormatting>
  <conditionalFormatting sqref="A17:G17 I17:K17 M17:X17">
    <cfRule type="expression" dxfId="809" priority="462">
      <formula>$X17=FALSE</formula>
    </cfRule>
  </conditionalFormatting>
  <conditionalFormatting sqref="H17">
    <cfRule type="expression" dxfId="808" priority="459" stopIfTrue="1">
      <formula>OR($Z17=TRUE,$Y17=TRUE)</formula>
    </cfRule>
  </conditionalFormatting>
  <conditionalFormatting sqref="H17">
    <cfRule type="expression" dxfId="807" priority="460">
      <formula>$X17=FALSE</formula>
    </cfRule>
  </conditionalFormatting>
  <conditionalFormatting sqref="L17">
    <cfRule type="expression" dxfId="806" priority="457" stopIfTrue="1">
      <formula>OR($Z17=TRUE,$Y17=TRUE)</formula>
    </cfRule>
  </conditionalFormatting>
  <conditionalFormatting sqref="L17">
    <cfRule type="expression" dxfId="805" priority="458">
      <formula>$X17=FALSE</formula>
    </cfRule>
  </conditionalFormatting>
  <conditionalFormatting sqref="A19:G19 I19:K19 M19:X19">
    <cfRule type="expression" dxfId="804" priority="455" stopIfTrue="1">
      <formula>OR($Z19=TRUE,$Y19=TRUE)</formula>
    </cfRule>
  </conditionalFormatting>
  <conditionalFormatting sqref="A19:G19 I19:K19 M19:X19">
    <cfRule type="expression" dxfId="803" priority="456">
      <formula>$X19=FALSE</formula>
    </cfRule>
  </conditionalFormatting>
  <conditionalFormatting sqref="H19">
    <cfRule type="expression" dxfId="802" priority="453" stopIfTrue="1">
      <formula>OR($Z19=TRUE,$Y19=TRUE)</formula>
    </cfRule>
  </conditionalFormatting>
  <conditionalFormatting sqref="H19">
    <cfRule type="expression" dxfId="801" priority="454">
      <formula>$X19=FALSE</formula>
    </cfRule>
  </conditionalFormatting>
  <conditionalFormatting sqref="L19">
    <cfRule type="expression" dxfId="800" priority="451" stopIfTrue="1">
      <formula>OR($Z19=TRUE,$Y19=TRUE)</formula>
    </cfRule>
  </conditionalFormatting>
  <conditionalFormatting sqref="L19">
    <cfRule type="expression" dxfId="799" priority="452">
      <formula>$X19=FALSE</formula>
    </cfRule>
  </conditionalFormatting>
  <conditionalFormatting sqref="A21:G21 I21:K21 M21:X21">
    <cfRule type="expression" dxfId="798" priority="449" stopIfTrue="1">
      <formula>OR($Z21=TRUE,$Y21=TRUE)</formula>
    </cfRule>
  </conditionalFormatting>
  <conditionalFormatting sqref="A21:G21 I21:K21 M21:X21">
    <cfRule type="expression" dxfId="797" priority="450">
      <formula>$X21=FALSE</formula>
    </cfRule>
  </conditionalFormatting>
  <conditionalFormatting sqref="H21">
    <cfRule type="expression" dxfId="796" priority="447" stopIfTrue="1">
      <formula>OR($Z21=TRUE,$Y21=TRUE)</formula>
    </cfRule>
  </conditionalFormatting>
  <conditionalFormatting sqref="H21">
    <cfRule type="expression" dxfId="795" priority="448">
      <formula>$X21=FALSE</formula>
    </cfRule>
  </conditionalFormatting>
  <conditionalFormatting sqref="L21">
    <cfRule type="expression" dxfId="794" priority="445" stopIfTrue="1">
      <formula>OR($Z21=TRUE,$Y21=TRUE)</formula>
    </cfRule>
  </conditionalFormatting>
  <conditionalFormatting sqref="L21">
    <cfRule type="expression" dxfId="793" priority="446">
      <formula>$X21=FALSE</formula>
    </cfRule>
  </conditionalFormatting>
  <conditionalFormatting sqref="A23:G23 I23:K23 M23:X23">
    <cfRule type="expression" dxfId="792" priority="443" stopIfTrue="1">
      <formula>OR($Z23=TRUE,$Y23=TRUE)</formula>
    </cfRule>
  </conditionalFormatting>
  <conditionalFormatting sqref="A23:G23 I23:K23 M23:X23">
    <cfRule type="expression" dxfId="791" priority="444">
      <formula>$X23=FALSE</formula>
    </cfRule>
  </conditionalFormatting>
  <conditionalFormatting sqref="H23">
    <cfRule type="expression" dxfId="790" priority="441" stopIfTrue="1">
      <formula>OR($Z23=TRUE,$Y23=TRUE)</formula>
    </cfRule>
  </conditionalFormatting>
  <conditionalFormatting sqref="H23">
    <cfRule type="expression" dxfId="789" priority="442">
      <formula>$X23=FALSE</formula>
    </cfRule>
  </conditionalFormatting>
  <conditionalFormatting sqref="L23">
    <cfRule type="expression" dxfId="788" priority="439" stopIfTrue="1">
      <formula>OR($Z23=TRUE,$Y23=TRUE)</formula>
    </cfRule>
  </conditionalFormatting>
  <conditionalFormatting sqref="L23">
    <cfRule type="expression" dxfId="787" priority="440">
      <formula>$X23=FALSE</formula>
    </cfRule>
  </conditionalFormatting>
  <conditionalFormatting sqref="A25:G25 I25:K25 M25:X25">
    <cfRule type="expression" dxfId="786" priority="437" stopIfTrue="1">
      <formula>OR($Z25=TRUE,$Y25=TRUE)</formula>
    </cfRule>
  </conditionalFormatting>
  <conditionalFormatting sqref="A25:G25 I25:K25 M25:X25">
    <cfRule type="expression" dxfId="785" priority="438">
      <formula>$X25=FALSE</formula>
    </cfRule>
  </conditionalFormatting>
  <conditionalFormatting sqref="H25">
    <cfRule type="expression" dxfId="784" priority="435" stopIfTrue="1">
      <formula>OR($Z25=TRUE,$Y25=TRUE)</formula>
    </cfRule>
  </conditionalFormatting>
  <conditionalFormatting sqref="H25">
    <cfRule type="expression" dxfId="783" priority="436">
      <formula>$X25=FALSE</formula>
    </cfRule>
  </conditionalFormatting>
  <conditionalFormatting sqref="L25">
    <cfRule type="expression" dxfId="782" priority="433" stopIfTrue="1">
      <formula>OR($Z25=TRUE,$Y25=TRUE)</formula>
    </cfRule>
  </conditionalFormatting>
  <conditionalFormatting sqref="L25">
    <cfRule type="expression" dxfId="781" priority="434">
      <formula>$X25=FALSE</formula>
    </cfRule>
  </conditionalFormatting>
  <conditionalFormatting sqref="A27:G27 I27:K27 M27:X27">
    <cfRule type="expression" dxfId="780" priority="431" stopIfTrue="1">
      <formula>OR($Z27=TRUE,$Y27=TRUE)</formula>
    </cfRule>
  </conditionalFormatting>
  <conditionalFormatting sqref="A27:G27 I27:K27 M27:X27">
    <cfRule type="expression" dxfId="779" priority="432">
      <formula>$X27=FALSE</formula>
    </cfRule>
  </conditionalFormatting>
  <conditionalFormatting sqref="H27">
    <cfRule type="expression" dxfId="778" priority="429" stopIfTrue="1">
      <formula>OR($Z27=TRUE,$Y27=TRUE)</formula>
    </cfRule>
  </conditionalFormatting>
  <conditionalFormatting sqref="H27">
    <cfRule type="expression" dxfId="777" priority="430">
      <formula>$X27=FALSE</formula>
    </cfRule>
  </conditionalFormatting>
  <conditionalFormatting sqref="L27">
    <cfRule type="expression" dxfId="776" priority="427" stopIfTrue="1">
      <formula>OR($Z27=TRUE,$Y27=TRUE)</formula>
    </cfRule>
  </conditionalFormatting>
  <conditionalFormatting sqref="L27">
    <cfRule type="expression" dxfId="775" priority="428">
      <formula>$X27=FALSE</formula>
    </cfRule>
  </conditionalFormatting>
  <conditionalFormatting sqref="A29:G29 I29:K29 M29:X29">
    <cfRule type="expression" dxfId="774" priority="425" stopIfTrue="1">
      <formula>OR($Z29=TRUE,$Y29=TRUE)</formula>
    </cfRule>
  </conditionalFormatting>
  <conditionalFormatting sqref="A29:G29 I29:K29 M29:X29">
    <cfRule type="expression" dxfId="773" priority="426">
      <formula>$X29=FALSE</formula>
    </cfRule>
  </conditionalFormatting>
  <conditionalFormatting sqref="H29">
    <cfRule type="expression" dxfId="772" priority="423" stopIfTrue="1">
      <formula>OR($Z29=TRUE,$Y29=TRUE)</formula>
    </cfRule>
  </conditionalFormatting>
  <conditionalFormatting sqref="H29">
    <cfRule type="expression" dxfId="771" priority="424">
      <formula>$X29=FALSE</formula>
    </cfRule>
  </conditionalFormatting>
  <conditionalFormatting sqref="L29">
    <cfRule type="expression" dxfId="770" priority="421" stopIfTrue="1">
      <formula>OR($Z29=TRUE,$Y29=TRUE)</formula>
    </cfRule>
  </conditionalFormatting>
  <conditionalFormatting sqref="L29">
    <cfRule type="expression" dxfId="769" priority="422">
      <formula>$X29=FALSE</formula>
    </cfRule>
  </conditionalFormatting>
  <conditionalFormatting sqref="A31:G31 I31:K31 M31:X31">
    <cfRule type="expression" dxfId="768" priority="419" stopIfTrue="1">
      <formula>OR($Z31=TRUE,$Y31=TRUE)</formula>
    </cfRule>
  </conditionalFormatting>
  <conditionalFormatting sqref="A31:G31 I31:K31 M31:X31">
    <cfRule type="expression" dxfId="767" priority="420">
      <formula>$X31=FALSE</formula>
    </cfRule>
  </conditionalFormatting>
  <conditionalFormatting sqref="H31">
    <cfRule type="expression" dxfId="766" priority="417" stopIfTrue="1">
      <formula>OR($Z31=TRUE,$Y31=TRUE)</formula>
    </cfRule>
  </conditionalFormatting>
  <conditionalFormatting sqref="H31">
    <cfRule type="expression" dxfId="765" priority="418">
      <formula>$X31=FALSE</formula>
    </cfRule>
  </conditionalFormatting>
  <conditionalFormatting sqref="L31">
    <cfRule type="expression" dxfId="764" priority="415" stopIfTrue="1">
      <formula>OR($Z31=TRUE,$Y31=TRUE)</formula>
    </cfRule>
  </conditionalFormatting>
  <conditionalFormatting sqref="L31">
    <cfRule type="expression" dxfId="763" priority="416">
      <formula>$X31=FALSE</formula>
    </cfRule>
  </conditionalFormatting>
  <conditionalFormatting sqref="A33:G33 I33:K33 M33:X33">
    <cfRule type="expression" dxfId="762" priority="413" stopIfTrue="1">
      <formula>OR($Z33=TRUE,$Y33=TRUE)</formula>
    </cfRule>
  </conditionalFormatting>
  <conditionalFormatting sqref="A33:G33 I33:K33 M33:X33">
    <cfRule type="expression" dxfId="761" priority="414">
      <formula>$X33=FALSE</formula>
    </cfRule>
  </conditionalFormatting>
  <conditionalFormatting sqref="H33">
    <cfRule type="expression" dxfId="760" priority="411" stopIfTrue="1">
      <formula>OR($Z33=TRUE,$Y33=TRUE)</formula>
    </cfRule>
  </conditionalFormatting>
  <conditionalFormatting sqref="H33">
    <cfRule type="expression" dxfId="759" priority="412">
      <formula>$X33=FALSE</formula>
    </cfRule>
  </conditionalFormatting>
  <conditionalFormatting sqref="L33">
    <cfRule type="expression" dxfId="758" priority="409" stopIfTrue="1">
      <formula>OR($Z33=TRUE,$Y33=TRUE)</formula>
    </cfRule>
  </conditionalFormatting>
  <conditionalFormatting sqref="L33">
    <cfRule type="expression" dxfId="757" priority="410">
      <formula>$X33=FALSE</formula>
    </cfRule>
  </conditionalFormatting>
  <conditionalFormatting sqref="A35:G35 I35:K35 M35:X35">
    <cfRule type="expression" dxfId="756" priority="407" stopIfTrue="1">
      <formula>OR($Z35=TRUE,$Y35=TRUE)</formula>
    </cfRule>
  </conditionalFormatting>
  <conditionalFormatting sqref="A35:G35 I35:K35 M35:X35">
    <cfRule type="expression" dxfId="755" priority="408">
      <formula>$X35=FALSE</formula>
    </cfRule>
  </conditionalFormatting>
  <conditionalFormatting sqref="H35">
    <cfRule type="expression" dxfId="754" priority="405" stopIfTrue="1">
      <formula>OR($Z35=TRUE,$Y35=TRUE)</formula>
    </cfRule>
  </conditionalFormatting>
  <conditionalFormatting sqref="H35">
    <cfRule type="expression" dxfId="753" priority="406">
      <formula>$X35=FALSE</formula>
    </cfRule>
  </conditionalFormatting>
  <conditionalFormatting sqref="L35">
    <cfRule type="expression" dxfId="752" priority="403" stopIfTrue="1">
      <formula>OR($Z35=TRUE,$Y35=TRUE)</formula>
    </cfRule>
  </conditionalFormatting>
  <conditionalFormatting sqref="L35">
    <cfRule type="expression" dxfId="751" priority="404">
      <formula>$X35=FALSE</formula>
    </cfRule>
  </conditionalFormatting>
  <conditionalFormatting sqref="A37:G37 I37:K37 M37:X37">
    <cfRule type="expression" dxfId="750" priority="401" stopIfTrue="1">
      <formula>OR($Z37=TRUE,$Y37=TRUE)</formula>
    </cfRule>
  </conditionalFormatting>
  <conditionalFormatting sqref="A37:G37 I37:K37 M37:X37">
    <cfRule type="expression" dxfId="749" priority="402">
      <formula>$X37=FALSE</formula>
    </cfRule>
  </conditionalFormatting>
  <conditionalFormatting sqref="H37">
    <cfRule type="expression" dxfId="748" priority="399" stopIfTrue="1">
      <formula>OR($Z37=TRUE,$Y37=TRUE)</formula>
    </cfRule>
  </conditionalFormatting>
  <conditionalFormatting sqref="H37">
    <cfRule type="expression" dxfId="747" priority="400">
      <formula>$X37=FALSE</formula>
    </cfRule>
  </conditionalFormatting>
  <conditionalFormatting sqref="L37">
    <cfRule type="expression" dxfId="746" priority="397" stopIfTrue="1">
      <formula>OR($Z37=TRUE,$Y37=TRUE)</formula>
    </cfRule>
  </conditionalFormatting>
  <conditionalFormatting sqref="L37">
    <cfRule type="expression" dxfId="745" priority="398">
      <formula>$X37=FALSE</formula>
    </cfRule>
  </conditionalFormatting>
  <conditionalFormatting sqref="A39:G39 I39:K39 M39:X39">
    <cfRule type="expression" dxfId="744" priority="395" stopIfTrue="1">
      <formula>OR($Z39=TRUE,$Y39=TRUE)</formula>
    </cfRule>
  </conditionalFormatting>
  <conditionalFormatting sqref="A39:G39 I39:K39 M39:X39">
    <cfRule type="expression" dxfId="743" priority="396">
      <formula>$X39=FALSE</formula>
    </cfRule>
  </conditionalFormatting>
  <conditionalFormatting sqref="H39">
    <cfRule type="expression" dxfId="742" priority="393" stopIfTrue="1">
      <formula>OR($Z39=TRUE,$Y39=TRUE)</formula>
    </cfRule>
  </conditionalFormatting>
  <conditionalFormatting sqref="H39">
    <cfRule type="expression" dxfId="741" priority="394">
      <formula>$X39=FALSE</formula>
    </cfRule>
  </conditionalFormatting>
  <conditionalFormatting sqref="L39">
    <cfRule type="expression" dxfId="740" priority="391" stopIfTrue="1">
      <formula>OR($Z39=TRUE,$Y39=TRUE)</formula>
    </cfRule>
  </conditionalFormatting>
  <conditionalFormatting sqref="L39">
    <cfRule type="expression" dxfId="739" priority="392">
      <formula>$X39=FALSE</formula>
    </cfRule>
  </conditionalFormatting>
  <conditionalFormatting sqref="A41:G41 I41:K41 M41:X41">
    <cfRule type="expression" dxfId="738" priority="389" stopIfTrue="1">
      <formula>OR($Z41=TRUE,$Y41=TRUE)</formula>
    </cfRule>
  </conditionalFormatting>
  <conditionalFormatting sqref="A41:G41 I41:K41 M41:X41">
    <cfRule type="expression" dxfId="737" priority="390">
      <formula>$X41=FALSE</formula>
    </cfRule>
  </conditionalFormatting>
  <conditionalFormatting sqref="H41">
    <cfRule type="expression" dxfId="736" priority="387" stopIfTrue="1">
      <formula>OR($Z41=TRUE,$Y41=TRUE)</formula>
    </cfRule>
  </conditionalFormatting>
  <conditionalFormatting sqref="H41">
    <cfRule type="expression" dxfId="735" priority="388">
      <formula>$X41=FALSE</formula>
    </cfRule>
  </conditionalFormatting>
  <conditionalFormatting sqref="L41">
    <cfRule type="expression" dxfId="734" priority="385" stopIfTrue="1">
      <formula>OR($Z41=TRUE,$Y41=TRUE)</formula>
    </cfRule>
  </conditionalFormatting>
  <conditionalFormatting sqref="L41">
    <cfRule type="expression" dxfId="733" priority="386">
      <formula>$X41=FALSE</formula>
    </cfRule>
  </conditionalFormatting>
  <conditionalFormatting sqref="A43:G43 I43:K43 M43:X43">
    <cfRule type="expression" dxfId="732" priority="383" stopIfTrue="1">
      <formula>OR($Z43=TRUE,$Y43=TRUE)</formula>
    </cfRule>
  </conditionalFormatting>
  <conditionalFormatting sqref="A43:G43 I43:K43 M43:X43">
    <cfRule type="expression" dxfId="731" priority="384">
      <formula>$X43=FALSE</formula>
    </cfRule>
  </conditionalFormatting>
  <conditionalFormatting sqref="H43">
    <cfRule type="expression" dxfId="730" priority="381" stopIfTrue="1">
      <formula>OR($Z43=TRUE,$Y43=TRUE)</formula>
    </cfRule>
  </conditionalFormatting>
  <conditionalFormatting sqref="H43">
    <cfRule type="expression" dxfId="729" priority="382">
      <formula>$X43=FALSE</formula>
    </cfRule>
  </conditionalFormatting>
  <conditionalFormatting sqref="L43">
    <cfRule type="expression" dxfId="728" priority="379" stopIfTrue="1">
      <formula>OR($Z43=TRUE,$Y43=TRUE)</formula>
    </cfRule>
  </conditionalFormatting>
  <conditionalFormatting sqref="L43">
    <cfRule type="expression" dxfId="727" priority="380">
      <formula>$X43=FALSE</formula>
    </cfRule>
  </conditionalFormatting>
  <conditionalFormatting sqref="A45:G45 I45:K45 M45:X45">
    <cfRule type="expression" dxfId="726" priority="377" stopIfTrue="1">
      <formula>OR($Z45=TRUE,$Y45=TRUE)</formula>
    </cfRule>
  </conditionalFormatting>
  <conditionalFormatting sqref="A45:G45 I45:K45 M45:X45">
    <cfRule type="expression" dxfId="725" priority="378">
      <formula>$X45=FALSE</formula>
    </cfRule>
  </conditionalFormatting>
  <conditionalFormatting sqref="H45">
    <cfRule type="expression" dxfId="724" priority="375" stopIfTrue="1">
      <formula>OR($Z45=TRUE,$Y45=TRUE)</formula>
    </cfRule>
  </conditionalFormatting>
  <conditionalFormatting sqref="H45">
    <cfRule type="expression" dxfId="723" priority="376">
      <formula>$X45=FALSE</formula>
    </cfRule>
  </conditionalFormatting>
  <conditionalFormatting sqref="L45">
    <cfRule type="expression" dxfId="722" priority="373" stopIfTrue="1">
      <formula>OR($Z45=TRUE,$Y45=TRUE)</formula>
    </cfRule>
  </conditionalFormatting>
  <conditionalFormatting sqref="L45">
    <cfRule type="expression" dxfId="721" priority="374">
      <formula>$X45=FALSE</formula>
    </cfRule>
  </conditionalFormatting>
  <conditionalFormatting sqref="A47:G47 I47:K47 M47:X47">
    <cfRule type="expression" dxfId="720" priority="371" stopIfTrue="1">
      <formula>OR($Z47=TRUE,$Y47=TRUE)</formula>
    </cfRule>
  </conditionalFormatting>
  <conditionalFormatting sqref="A47:G47 I47:K47 M47:X47">
    <cfRule type="expression" dxfId="719" priority="372">
      <formula>$X47=FALSE</formula>
    </cfRule>
  </conditionalFormatting>
  <conditionalFormatting sqref="H47">
    <cfRule type="expression" dxfId="718" priority="369" stopIfTrue="1">
      <formula>OR($Z47=TRUE,$Y47=TRUE)</formula>
    </cfRule>
  </conditionalFormatting>
  <conditionalFormatting sqref="H47">
    <cfRule type="expression" dxfId="717" priority="370">
      <formula>$X47=FALSE</formula>
    </cfRule>
  </conditionalFormatting>
  <conditionalFormatting sqref="L47">
    <cfRule type="expression" dxfId="716" priority="367" stopIfTrue="1">
      <formula>OR($Z47=TRUE,$Y47=TRUE)</formula>
    </cfRule>
  </conditionalFormatting>
  <conditionalFormatting sqref="L47">
    <cfRule type="expression" dxfId="715" priority="368">
      <formula>$X47=FALSE</formula>
    </cfRule>
  </conditionalFormatting>
  <conditionalFormatting sqref="A49:G49 I49:K49 M49:X49">
    <cfRule type="expression" dxfId="714" priority="365" stopIfTrue="1">
      <formula>OR($Z49=TRUE,$Y49=TRUE)</formula>
    </cfRule>
  </conditionalFormatting>
  <conditionalFormatting sqref="A49:G49 I49:K49 M49:X49">
    <cfRule type="expression" dxfId="713" priority="366">
      <formula>$X49=FALSE</formula>
    </cfRule>
  </conditionalFormatting>
  <conditionalFormatting sqref="H49">
    <cfRule type="expression" dxfId="712" priority="363" stopIfTrue="1">
      <formula>OR($Z49=TRUE,$Y49=TRUE)</formula>
    </cfRule>
  </conditionalFormatting>
  <conditionalFormatting sqref="H49">
    <cfRule type="expression" dxfId="711" priority="364">
      <formula>$X49=FALSE</formula>
    </cfRule>
  </conditionalFormatting>
  <conditionalFormatting sqref="L49">
    <cfRule type="expression" dxfId="710" priority="361" stopIfTrue="1">
      <formula>OR($Z49=TRUE,$Y49=TRUE)</formula>
    </cfRule>
  </conditionalFormatting>
  <conditionalFormatting sqref="L49">
    <cfRule type="expression" dxfId="709" priority="362">
      <formula>$X49=FALSE</formula>
    </cfRule>
  </conditionalFormatting>
  <conditionalFormatting sqref="A51:G51 I51:K51 M51:X51">
    <cfRule type="expression" dxfId="708" priority="359" stopIfTrue="1">
      <formula>OR($Z51=TRUE,$Y51=TRUE)</formula>
    </cfRule>
  </conditionalFormatting>
  <conditionalFormatting sqref="A51:G51 I51:K51 M51:X51">
    <cfRule type="expression" dxfId="707" priority="360">
      <formula>$X51=FALSE</formula>
    </cfRule>
  </conditionalFormatting>
  <conditionalFormatting sqref="H51">
    <cfRule type="expression" dxfId="706" priority="357" stopIfTrue="1">
      <formula>OR($Z51=TRUE,$Y51=TRUE)</formula>
    </cfRule>
  </conditionalFormatting>
  <conditionalFormatting sqref="H51">
    <cfRule type="expression" dxfId="705" priority="358">
      <formula>$X51=FALSE</formula>
    </cfRule>
  </conditionalFormatting>
  <conditionalFormatting sqref="L51">
    <cfRule type="expression" dxfId="704" priority="355" stopIfTrue="1">
      <formula>OR($Z51=TRUE,$Y51=TRUE)</formula>
    </cfRule>
  </conditionalFormatting>
  <conditionalFormatting sqref="L51">
    <cfRule type="expression" dxfId="703" priority="356">
      <formula>$X51=FALSE</formula>
    </cfRule>
  </conditionalFormatting>
  <conditionalFormatting sqref="A53:G53 I53:K53 M53:X53">
    <cfRule type="expression" dxfId="702" priority="353" stopIfTrue="1">
      <formula>OR($Z53=TRUE,$Y53=TRUE)</formula>
    </cfRule>
  </conditionalFormatting>
  <conditionalFormatting sqref="A53:G53 I53:K53 M53:X53">
    <cfRule type="expression" dxfId="701" priority="354">
      <formula>$X53=FALSE</formula>
    </cfRule>
  </conditionalFormatting>
  <conditionalFormatting sqref="H53">
    <cfRule type="expression" dxfId="700" priority="351" stopIfTrue="1">
      <formula>OR($Z53=TRUE,$Y53=TRUE)</formula>
    </cfRule>
  </conditionalFormatting>
  <conditionalFormatting sqref="H53">
    <cfRule type="expression" dxfId="699" priority="352">
      <formula>$X53=FALSE</formula>
    </cfRule>
  </conditionalFormatting>
  <conditionalFormatting sqref="L53">
    <cfRule type="expression" dxfId="698" priority="349" stopIfTrue="1">
      <formula>OR($Z53=TRUE,$Y53=TRUE)</formula>
    </cfRule>
  </conditionalFormatting>
  <conditionalFormatting sqref="L53">
    <cfRule type="expression" dxfId="697" priority="350">
      <formula>$X53=FALSE</formula>
    </cfRule>
  </conditionalFormatting>
  <conditionalFormatting sqref="A55:G55 I55:K55 M55:X55">
    <cfRule type="expression" dxfId="696" priority="347" stopIfTrue="1">
      <formula>OR($Z55=TRUE,$Y55=TRUE)</formula>
    </cfRule>
  </conditionalFormatting>
  <conditionalFormatting sqref="A55:G55 I55:K55 M55:X55">
    <cfRule type="expression" dxfId="695" priority="348">
      <formula>$X55=FALSE</formula>
    </cfRule>
  </conditionalFormatting>
  <conditionalFormatting sqref="H55">
    <cfRule type="expression" dxfId="694" priority="345" stopIfTrue="1">
      <formula>OR($Z55=TRUE,$Y55=TRUE)</formula>
    </cfRule>
  </conditionalFormatting>
  <conditionalFormatting sqref="H55">
    <cfRule type="expression" dxfId="693" priority="346">
      <formula>$X55=FALSE</formula>
    </cfRule>
  </conditionalFormatting>
  <conditionalFormatting sqref="L55">
    <cfRule type="expression" dxfId="692" priority="343" stopIfTrue="1">
      <formula>OR($Z55=TRUE,$Y55=TRUE)</formula>
    </cfRule>
  </conditionalFormatting>
  <conditionalFormatting sqref="L55">
    <cfRule type="expression" dxfId="691" priority="344">
      <formula>$X55=FALSE</formula>
    </cfRule>
  </conditionalFormatting>
  <conditionalFormatting sqref="A57:G57 I57:K57 M57:X57">
    <cfRule type="expression" dxfId="690" priority="341" stopIfTrue="1">
      <formula>OR($Z57=TRUE,$Y57=TRUE)</formula>
    </cfRule>
  </conditionalFormatting>
  <conditionalFormatting sqref="A57:G57 I57:K57 M57:X57">
    <cfRule type="expression" dxfId="689" priority="342">
      <formula>$X57=FALSE</formula>
    </cfRule>
  </conditionalFormatting>
  <conditionalFormatting sqref="H57">
    <cfRule type="expression" dxfId="688" priority="339" stopIfTrue="1">
      <formula>OR($Z57=TRUE,$Y57=TRUE)</formula>
    </cfRule>
  </conditionalFormatting>
  <conditionalFormatting sqref="H57">
    <cfRule type="expression" dxfId="687" priority="340">
      <formula>$X57=FALSE</formula>
    </cfRule>
  </conditionalFormatting>
  <conditionalFormatting sqref="L57">
    <cfRule type="expression" dxfId="686" priority="337" stopIfTrue="1">
      <formula>OR($Z57=TRUE,$Y57=TRUE)</formula>
    </cfRule>
  </conditionalFormatting>
  <conditionalFormatting sqref="L57">
    <cfRule type="expression" dxfId="685" priority="338">
      <formula>$X57=FALSE</formula>
    </cfRule>
  </conditionalFormatting>
  <conditionalFormatting sqref="A59:G59 I59:K59 M59:X59">
    <cfRule type="expression" dxfId="684" priority="335" stopIfTrue="1">
      <formula>OR($Z59=TRUE,$Y59=TRUE)</formula>
    </cfRule>
  </conditionalFormatting>
  <conditionalFormatting sqref="A59:G59 I59:K59 M59:X59">
    <cfRule type="expression" dxfId="683" priority="336">
      <formula>$X59=FALSE</formula>
    </cfRule>
  </conditionalFormatting>
  <conditionalFormatting sqref="H59">
    <cfRule type="expression" dxfId="682" priority="333" stopIfTrue="1">
      <formula>OR($Z59=TRUE,$Y59=TRUE)</formula>
    </cfRule>
  </conditionalFormatting>
  <conditionalFormatting sqref="H59">
    <cfRule type="expression" dxfId="681" priority="334">
      <formula>$X59=FALSE</formula>
    </cfRule>
  </conditionalFormatting>
  <conditionalFormatting sqref="L59">
    <cfRule type="expression" dxfId="680" priority="331" stopIfTrue="1">
      <formula>OR($Z59=TRUE,$Y59=TRUE)</formula>
    </cfRule>
  </conditionalFormatting>
  <conditionalFormatting sqref="L59">
    <cfRule type="expression" dxfId="679" priority="332">
      <formula>$X59=FALSE</formula>
    </cfRule>
  </conditionalFormatting>
  <conditionalFormatting sqref="A61:G61 I61:K61 M61:X61">
    <cfRule type="expression" dxfId="678" priority="329" stopIfTrue="1">
      <formula>OR($Z61=TRUE,$Y61=TRUE)</formula>
    </cfRule>
  </conditionalFormatting>
  <conditionalFormatting sqref="A61:G61 I61:K61 M61:X61">
    <cfRule type="expression" dxfId="677" priority="330">
      <formula>$X61=FALSE</formula>
    </cfRule>
  </conditionalFormatting>
  <conditionalFormatting sqref="H61">
    <cfRule type="expression" dxfId="676" priority="327" stopIfTrue="1">
      <formula>OR($Z61=TRUE,$Y61=TRUE)</formula>
    </cfRule>
  </conditionalFormatting>
  <conditionalFormatting sqref="H61">
    <cfRule type="expression" dxfId="675" priority="328">
      <formula>$X61=FALSE</formula>
    </cfRule>
  </conditionalFormatting>
  <conditionalFormatting sqref="L61">
    <cfRule type="expression" dxfId="674" priority="325" stopIfTrue="1">
      <formula>OR($Z61=TRUE,$Y61=TRUE)</formula>
    </cfRule>
  </conditionalFormatting>
  <conditionalFormatting sqref="L61">
    <cfRule type="expression" dxfId="673" priority="326">
      <formula>$X61=FALSE</formula>
    </cfRule>
  </conditionalFormatting>
  <conditionalFormatting sqref="A63:G63 I63:K63 M63:X63">
    <cfRule type="expression" dxfId="672" priority="323" stopIfTrue="1">
      <formula>OR($Z63=TRUE,$Y63=TRUE)</formula>
    </cfRule>
  </conditionalFormatting>
  <conditionalFormatting sqref="A63:G63 I63:K63 M63:X63">
    <cfRule type="expression" dxfId="671" priority="324">
      <formula>$X63=FALSE</formula>
    </cfRule>
  </conditionalFormatting>
  <conditionalFormatting sqref="H63">
    <cfRule type="expression" dxfId="670" priority="321" stopIfTrue="1">
      <formula>OR($Z63=TRUE,$Y63=TRUE)</formula>
    </cfRule>
  </conditionalFormatting>
  <conditionalFormatting sqref="H63">
    <cfRule type="expression" dxfId="669" priority="322">
      <formula>$X63=FALSE</formula>
    </cfRule>
  </conditionalFormatting>
  <conditionalFormatting sqref="L63">
    <cfRule type="expression" dxfId="668" priority="319" stopIfTrue="1">
      <formula>OR($Z63=TRUE,$Y63=TRUE)</formula>
    </cfRule>
  </conditionalFormatting>
  <conditionalFormatting sqref="L63">
    <cfRule type="expression" dxfId="667" priority="320">
      <formula>$X63=FALSE</formula>
    </cfRule>
  </conditionalFormatting>
  <conditionalFormatting sqref="A65:G65 I65:K65 M65:X65">
    <cfRule type="expression" dxfId="666" priority="317" stopIfTrue="1">
      <formula>OR($Z65=TRUE,$Y65=TRUE)</formula>
    </cfRule>
  </conditionalFormatting>
  <conditionalFormatting sqref="A65:G65 I65:K65 M65:X65">
    <cfRule type="expression" dxfId="665" priority="318">
      <formula>$X65=FALSE</formula>
    </cfRule>
  </conditionalFormatting>
  <conditionalFormatting sqref="H65">
    <cfRule type="expression" dxfId="664" priority="315" stopIfTrue="1">
      <formula>OR($Z65=TRUE,$Y65=TRUE)</formula>
    </cfRule>
  </conditionalFormatting>
  <conditionalFormatting sqref="H65">
    <cfRule type="expression" dxfId="663" priority="316">
      <formula>$X65=FALSE</formula>
    </cfRule>
  </conditionalFormatting>
  <conditionalFormatting sqref="L65">
    <cfRule type="expression" dxfId="662" priority="313" stopIfTrue="1">
      <formula>OR($Z65=TRUE,$Y65=TRUE)</formula>
    </cfRule>
  </conditionalFormatting>
  <conditionalFormatting sqref="L65">
    <cfRule type="expression" dxfId="661" priority="314">
      <formula>$X65=FALSE</formula>
    </cfRule>
  </conditionalFormatting>
  <conditionalFormatting sqref="A67:G67 I67:K67 M67:X67">
    <cfRule type="expression" dxfId="660" priority="311" stopIfTrue="1">
      <formula>OR($Z67=TRUE,$Y67=TRUE)</formula>
    </cfRule>
  </conditionalFormatting>
  <conditionalFormatting sqref="A67:G67 I67:K67 M67:X67">
    <cfRule type="expression" dxfId="659" priority="312">
      <formula>$X67=FALSE</formula>
    </cfRule>
  </conditionalFormatting>
  <conditionalFormatting sqref="H67">
    <cfRule type="expression" dxfId="658" priority="309" stopIfTrue="1">
      <formula>OR($Z67=TRUE,$Y67=TRUE)</formula>
    </cfRule>
  </conditionalFormatting>
  <conditionalFormatting sqref="H67">
    <cfRule type="expression" dxfId="657" priority="310">
      <formula>$X67=FALSE</formula>
    </cfRule>
  </conditionalFormatting>
  <conditionalFormatting sqref="L67">
    <cfRule type="expression" dxfId="656" priority="307" stopIfTrue="1">
      <formula>OR($Z67=TRUE,$Y67=TRUE)</formula>
    </cfRule>
  </conditionalFormatting>
  <conditionalFormatting sqref="L67">
    <cfRule type="expression" dxfId="655" priority="308">
      <formula>$X67=FALSE</formula>
    </cfRule>
  </conditionalFormatting>
  <conditionalFormatting sqref="A69:G69 I69:K69 M69:X69">
    <cfRule type="expression" dxfId="654" priority="305" stopIfTrue="1">
      <formula>OR($Z69=TRUE,$Y69=TRUE)</formula>
    </cfRule>
  </conditionalFormatting>
  <conditionalFormatting sqref="A69:G69 I69:K69 M69:X69">
    <cfRule type="expression" dxfId="653" priority="306">
      <formula>$X69=FALSE</formula>
    </cfRule>
  </conditionalFormatting>
  <conditionalFormatting sqref="H69">
    <cfRule type="expression" dxfId="652" priority="303" stopIfTrue="1">
      <formula>OR($Z69=TRUE,$Y69=TRUE)</formula>
    </cfRule>
  </conditionalFormatting>
  <conditionalFormatting sqref="H69">
    <cfRule type="expression" dxfId="651" priority="304">
      <formula>$X69=FALSE</formula>
    </cfRule>
  </conditionalFormatting>
  <conditionalFormatting sqref="L69">
    <cfRule type="expression" dxfId="650" priority="301" stopIfTrue="1">
      <formula>OR($Z69=TRUE,$Y69=TRUE)</formula>
    </cfRule>
  </conditionalFormatting>
  <conditionalFormatting sqref="L69">
    <cfRule type="expression" dxfId="649" priority="302">
      <formula>$X69=FALSE</formula>
    </cfRule>
  </conditionalFormatting>
  <conditionalFormatting sqref="A71:G71 I71:K71 M71:X71">
    <cfRule type="expression" dxfId="648" priority="299" stopIfTrue="1">
      <formula>OR($Z71=TRUE,$Y71=TRUE)</formula>
    </cfRule>
  </conditionalFormatting>
  <conditionalFormatting sqref="A71:G71 I71:K71 M71:X71">
    <cfRule type="expression" dxfId="647" priority="300">
      <formula>$X71=FALSE</formula>
    </cfRule>
  </conditionalFormatting>
  <conditionalFormatting sqref="H71">
    <cfRule type="expression" dxfId="646" priority="297" stopIfTrue="1">
      <formula>OR($Z71=TRUE,$Y71=TRUE)</formula>
    </cfRule>
  </conditionalFormatting>
  <conditionalFormatting sqref="H71">
    <cfRule type="expression" dxfId="645" priority="298">
      <formula>$X71=FALSE</formula>
    </cfRule>
  </conditionalFormatting>
  <conditionalFormatting sqref="L71">
    <cfRule type="expression" dxfId="644" priority="295" stopIfTrue="1">
      <formula>OR($Z71=TRUE,$Y71=TRUE)</formula>
    </cfRule>
  </conditionalFormatting>
  <conditionalFormatting sqref="L71">
    <cfRule type="expression" dxfId="643" priority="296">
      <formula>$X71=FALSE</formula>
    </cfRule>
  </conditionalFormatting>
  <conditionalFormatting sqref="L72">
    <cfRule type="expression" dxfId="642" priority="126" stopIfTrue="1">
      <formula>OR($Z72=TRUE,$Y72=TRUE)</formula>
    </cfRule>
  </conditionalFormatting>
  <conditionalFormatting sqref="Y71:Z71 Y69:Z69 Y67:Z67 Y65:Z65 Y63:Z63 Y61:Z61 Y59:Z59 Y57:Z57 Y55:Z55 Y53:Z53 Y51:Z51 Y49:Z49 Y47:Z47 Y45:Z45 Y43:Z43 Y41:Z41 Y39:Z39 Y37:Z37 Y35:Z35 Y33:Z33 Y31:Z31 Y29:Z29 Y27:Z27 Y25:Z25 Y23:Z23 Y21:Z21 Y19:Z19">
    <cfRule type="expression" dxfId="641" priority="294" stopIfTrue="1">
      <formula>OR($Z19=TRUE,$Y19=TRUE)</formula>
    </cfRule>
  </conditionalFormatting>
  <conditionalFormatting sqref="A18:G18 I18:K18 M18:Z18">
    <cfRule type="expression" dxfId="640" priority="292" stopIfTrue="1">
      <formula>OR($Z18=TRUE,$Y18=TRUE)</formula>
    </cfRule>
  </conditionalFormatting>
  <conditionalFormatting sqref="A18:G18 I18:K18 M18:X18">
    <cfRule type="expression" dxfId="639" priority="293">
      <formula>$X18=FALSE</formula>
    </cfRule>
  </conditionalFormatting>
  <conditionalFormatting sqref="H18">
    <cfRule type="expression" dxfId="638" priority="290" stopIfTrue="1">
      <formula>OR($Z18=TRUE,$Y18=TRUE)</formula>
    </cfRule>
  </conditionalFormatting>
  <conditionalFormatting sqref="H18">
    <cfRule type="expression" dxfId="637" priority="291">
      <formula>$X18=FALSE</formula>
    </cfRule>
  </conditionalFormatting>
  <conditionalFormatting sqref="L18">
    <cfRule type="expression" dxfId="636" priority="288" stopIfTrue="1">
      <formula>OR($Z18=TRUE,$Y18=TRUE)</formula>
    </cfRule>
  </conditionalFormatting>
  <conditionalFormatting sqref="L18">
    <cfRule type="expression" dxfId="635" priority="289">
      <formula>$X18=FALSE</formula>
    </cfRule>
  </conditionalFormatting>
  <conditionalFormatting sqref="A20:G20 I20:K20 M20:Z20">
    <cfRule type="expression" dxfId="634" priority="286" stopIfTrue="1">
      <formula>OR($Z20=TRUE,$Y20=TRUE)</formula>
    </cfRule>
  </conditionalFormatting>
  <conditionalFormatting sqref="A20:G20 I20:K20 M20:X20">
    <cfRule type="expression" dxfId="633" priority="287">
      <formula>$X20=FALSE</formula>
    </cfRule>
  </conditionalFormatting>
  <conditionalFormatting sqref="H20">
    <cfRule type="expression" dxfId="632" priority="284" stopIfTrue="1">
      <formula>OR($Z20=TRUE,$Y20=TRUE)</formula>
    </cfRule>
  </conditionalFormatting>
  <conditionalFormatting sqref="H20">
    <cfRule type="expression" dxfId="631" priority="285">
      <formula>$X20=FALSE</formula>
    </cfRule>
  </conditionalFormatting>
  <conditionalFormatting sqref="L20">
    <cfRule type="expression" dxfId="630" priority="282" stopIfTrue="1">
      <formula>OR($Z20=TRUE,$Y20=TRUE)</formula>
    </cfRule>
  </conditionalFormatting>
  <conditionalFormatting sqref="L20">
    <cfRule type="expression" dxfId="629" priority="283">
      <formula>$X20=FALSE</formula>
    </cfRule>
  </conditionalFormatting>
  <conditionalFormatting sqref="A22:G22 I22:K22 M22:Z22">
    <cfRule type="expression" dxfId="628" priority="280" stopIfTrue="1">
      <formula>OR($Z22=TRUE,$Y22=TRUE)</formula>
    </cfRule>
  </conditionalFormatting>
  <conditionalFormatting sqref="A22:G22 I22:K22 M22:X22">
    <cfRule type="expression" dxfId="627" priority="281">
      <formula>$X22=FALSE</formula>
    </cfRule>
  </conditionalFormatting>
  <conditionalFormatting sqref="H22">
    <cfRule type="expression" dxfId="626" priority="278" stopIfTrue="1">
      <formula>OR($Z22=TRUE,$Y22=TRUE)</formula>
    </cfRule>
  </conditionalFormatting>
  <conditionalFormatting sqref="H22">
    <cfRule type="expression" dxfId="625" priority="279">
      <formula>$X22=FALSE</formula>
    </cfRule>
  </conditionalFormatting>
  <conditionalFormatting sqref="L22">
    <cfRule type="expression" dxfId="624" priority="276" stopIfTrue="1">
      <formula>OR($Z22=TRUE,$Y22=TRUE)</formula>
    </cfRule>
  </conditionalFormatting>
  <conditionalFormatting sqref="L22">
    <cfRule type="expression" dxfId="623" priority="277">
      <formula>$X22=FALSE</formula>
    </cfRule>
  </conditionalFormatting>
  <conditionalFormatting sqref="A24:G24 I24:K24 M24:Z24">
    <cfRule type="expression" dxfId="622" priority="274" stopIfTrue="1">
      <formula>OR($Z24=TRUE,$Y24=TRUE)</formula>
    </cfRule>
  </conditionalFormatting>
  <conditionalFormatting sqref="A24:G24 I24:K24 M24:X24">
    <cfRule type="expression" dxfId="621" priority="275">
      <formula>$X24=FALSE</formula>
    </cfRule>
  </conditionalFormatting>
  <conditionalFormatting sqref="H24">
    <cfRule type="expression" dxfId="620" priority="272" stopIfTrue="1">
      <formula>OR($Z24=TRUE,$Y24=TRUE)</formula>
    </cfRule>
  </conditionalFormatting>
  <conditionalFormatting sqref="H24">
    <cfRule type="expression" dxfId="619" priority="273">
      <formula>$X24=FALSE</formula>
    </cfRule>
  </conditionalFormatting>
  <conditionalFormatting sqref="L24">
    <cfRule type="expression" dxfId="618" priority="270" stopIfTrue="1">
      <formula>OR($Z24=TRUE,$Y24=TRUE)</formula>
    </cfRule>
  </conditionalFormatting>
  <conditionalFormatting sqref="L24">
    <cfRule type="expression" dxfId="617" priority="271">
      <formula>$X24=FALSE</formula>
    </cfRule>
  </conditionalFormatting>
  <conditionalFormatting sqref="A26:G26 I26:K26 M26:Z26">
    <cfRule type="expression" dxfId="616" priority="268" stopIfTrue="1">
      <formula>OR($Z26=TRUE,$Y26=TRUE)</formula>
    </cfRule>
  </conditionalFormatting>
  <conditionalFormatting sqref="A26:G26 I26:K26 M26:X26">
    <cfRule type="expression" dxfId="615" priority="269">
      <formula>$X26=FALSE</formula>
    </cfRule>
  </conditionalFormatting>
  <conditionalFormatting sqref="H26">
    <cfRule type="expression" dxfId="614" priority="266" stopIfTrue="1">
      <formula>OR($Z26=TRUE,$Y26=TRUE)</formula>
    </cfRule>
  </conditionalFormatting>
  <conditionalFormatting sqref="H26">
    <cfRule type="expression" dxfId="613" priority="267">
      <formula>$X26=FALSE</formula>
    </cfRule>
  </conditionalFormatting>
  <conditionalFormatting sqref="L26">
    <cfRule type="expression" dxfId="612" priority="264" stopIfTrue="1">
      <formula>OR($Z26=TRUE,$Y26=TRUE)</formula>
    </cfRule>
  </conditionalFormatting>
  <conditionalFormatting sqref="L26">
    <cfRule type="expression" dxfId="611" priority="265">
      <formula>$X26=FALSE</formula>
    </cfRule>
  </conditionalFormatting>
  <conditionalFormatting sqref="A28:G28 I28:K28 M28:Z28">
    <cfRule type="expression" dxfId="610" priority="262" stopIfTrue="1">
      <formula>OR($Z28=TRUE,$Y28=TRUE)</formula>
    </cfRule>
  </conditionalFormatting>
  <conditionalFormatting sqref="A28:G28 I28:K28 M28:X28">
    <cfRule type="expression" dxfId="609" priority="263">
      <formula>$X28=FALSE</formula>
    </cfRule>
  </conditionalFormatting>
  <conditionalFormatting sqref="H28">
    <cfRule type="expression" dxfId="608" priority="260" stopIfTrue="1">
      <formula>OR($Z28=TRUE,$Y28=TRUE)</formula>
    </cfRule>
  </conditionalFormatting>
  <conditionalFormatting sqref="H28">
    <cfRule type="expression" dxfId="607" priority="261">
      <formula>$X28=FALSE</formula>
    </cfRule>
  </conditionalFormatting>
  <conditionalFormatting sqref="L28">
    <cfRule type="expression" dxfId="606" priority="258" stopIfTrue="1">
      <formula>OR($Z28=TRUE,$Y28=TRUE)</formula>
    </cfRule>
  </conditionalFormatting>
  <conditionalFormatting sqref="L28">
    <cfRule type="expression" dxfId="605" priority="259">
      <formula>$X28=FALSE</formula>
    </cfRule>
  </conditionalFormatting>
  <conditionalFormatting sqref="A30:G30 I30:K30 M30:Z30">
    <cfRule type="expression" dxfId="604" priority="256" stopIfTrue="1">
      <formula>OR($Z30=TRUE,$Y30=TRUE)</formula>
    </cfRule>
  </conditionalFormatting>
  <conditionalFormatting sqref="A30:G30 I30:K30 M30:X30">
    <cfRule type="expression" dxfId="603" priority="257">
      <formula>$X30=FALSE</formula>
    </cfRule>
  </conditionalFormatting>
  <conditionalFormatting sqref="H30">
    <cfRule type="expression" dxfId="602" priority="254" stopIfTrue="1">
      <formula>OR($Z30=TRUE,$Y30=TRUE)</formula>
    </cfRule>
  </conditionalFormatting>
  <conditionalFormatting sqref="H30">
    <cfRule type="expression" dxfId="601" priority="255">
      <formula>$X30=FALSE</formula>
    </cfRule>
  </conditionalFormatting>
  <conditionalFormatting sqref="L30">
    <cfRule type="expression" dxfId="600" priority="252" stopIfTrue="1">
      <formula>OR($Z30=TRUE,$Y30=TRUE)</formula>
    </cfRule>
  </conditionalFormatting>
  <conditionalFormatting sqref="L30">
    <cfRule type="expression" dxfId="599" priority="253">
      <formula>$X30=FALSE</formula>
    </cfRule>
  </conditionalFormatting>
  <conditionalFormatting sqref="A32:G32 I32:K32 M32:Z32">
    <cfRule type="expression" dxfId="598" priority="250" stopIfTrue="1">
      <formula>OR($Z32=TRUE,$Y32=TRUE)</formula>
    </cfRule>
  </conditionalFormatting>
  <conditionalFormatting sqref="A32:G32 I32:K32 M32:X32">
    <cfRule type="expression" dxfId="597" priority="251">
      <formula>$X32=FALSE</formula>
    </cfRule>
  </conditionalFormatting>
  <conditionalFormatting sqref="H32">
    <cfRule type="expression" dxfId="596" priority="248" stopIfTrue="1">
      <formula>OR($Z32=TRUE,$Y32=TRUE)</formula>
    </cfRule>
  </conditionalFormatting>
  <conditionalFormatting sqref="H32">
    <cfRule type="expression" dxfId="595" priority="249">
      <formula>$X32=FALSE</formula>
    </cfRule>
  </conditionalFormatting>
  <conditionalFormatting sqref="L32">
    <cfRule type="expression" dxfId="594" priority="246" stopIfTrue="1">
      <formula>OR($Z32=TRUE,$Y32=TRUE)</formula>
    </cfRule>
  </conditionalFormatting>
  <conditionalFormatting sqref="L32">
    <cfRule type="expression" dxfId="593" priority="247">
      <formula>$X32=FALSE</formula>
    </cfRule>
  </conditionalFormatting>
  <conditionalFormatting sqref="A34:G34 I34:K34 M34:Z34">
    <cfRule type="expression" dxfId="592" priority="244" stopIfTrue="1">
      <formula>OR($Z34=TRUE,$Y34=TRUE)</formula>
    </cfRule>
  </conditionalFormatting>
  <conditionalFormatting sqref="A34:G34 I34:K34 M34:X34">
    <cfRule type="expression" dxfId="591" priority="245">
      <formula>$X34=FALSE</formula>
    </cfRule>
  </conditionalFormatting>
  <conditionalFormatting sqref="H34">
    <cfRule type="expression" dxfId="590" priority="242" stopIfTrue="1">
      <formula>OR($Z34=TRUE,$Y34=TRUE)</formula>
    </cfRule>
  </conditionalFormatting>
  <conditionalFormatting sqref="H34">
    <cfRule type="expression" dxfId="589" priority="243">
      <formula>$X34=FALSE</formula>
    </cfRule>
  </conditionalFormatting>
  <conditionalFormatting sqref="L34">
    <cfRule type="expression" dxfId="588" priority="240" stopIfTrue="1">
      <formula>OR($Z34=TRUE,$Y34=TRUE)</formula>
    </cfRule>
  </conditionalFormatting>
  <conditionalFormatting sqref="L34">
    <cfRule type="expression" dxfId="587" priority="241">
      <formula>$X34=FALSE</formula>
    </cfRule>
  </conditionalFormatting>
  <conditionalFormatting sqref="A36:G36 I36:K36 M36:Z36">
    <cfRule type="expression" dxfId="586" priority="238" stopIfTrue="1">
      <formula>OR($Z36=TRUE,$Y36=TRUE)</formula>
    </cfRule>
  </conditionalFormatting>
  <conditionalFormatting sqref="A36:G36 I36:K36 M36:X36">
    <cfRule type="expression" dxfId="585" priority="239">
      <formula>$X36=FALSE</formula>
    </cfRule>
  </conditionalFormatting>
  <conditionalFormatting sqref="H36">
    <cfRule type="expression" dxfId="584" priority="236" stopIfTrue="1">
      <formula>OR($Z36=TRUE,$Y36=TRUE)</formula>
    </cfRule>
  </conditionalFormatting>
  <conditionalFormatting sqref="H36">
    <cfRule type="expression" dxfId="583" priority="237">
      <formula>$X36=FALSE</formula>
    </cfRule>
  </conditionalFormatting>
  <conditionalFormatting sqref="L36">
    <cfRule type="expression" dxfId="582" priority="234" stopIfTrue="1">
      <formula>OR($Z36=TRUE,$Y36=TRUE)</formula>
    </cfRule>
  </conditionalFormatting>
  <conditionalFormatting sqref="L36">
    <cfRule type="expression" dxfId="581" priority="235">
      <formula>$X36=FALSE</formula>
    </cfRule>
  </conditionalFormatting>
  <conditionalFormatting sqref="A38:G38 I38:K38 M38:Z38">
    <cfRule type="expression" dxfId="580" priority="232" stopIfTrue="1">
      <formula>OR($Z38=TRUE,$Y38=TRUE)</formula>
    </cfRule>
  </conditionalFormatting>
  <conditionalFormatting sqref="A38:G38 I38:K38 M38:X38">
    <cfRule type="expression" dxfId="579" priority="233">
      <formula>$X38=FALSE</formula>
    </cfRule>
  </conditionalFormatting>
  <conditionalFormatting sqref="H38">
    <cfRule type="expression" dxfId="578" priority="230" stopIfTrue="1">
      <formula>OR($Z38=TRUE,$Y38=TRUE)</formula>
    </cfRule>
  </conditionalFormatting>
  <conditionalFormatting sqref="H38">
    <cfRule type="expression" dxfId="577" priority="231">
      <formula>$X38=FALSE</formula>
    </cfRule>
  </conditionalFormatting>
  <conditionalFormatting sqref="L38">
    <cfRule type="expression" dxfId="576" priority="228" stopIfTrue="1">
      <formula>OR($Z38=TRUE,$Y38=TRUE)</formula>
    </cfRule>
  </conditionalFormatting>
  <conditionalFormatting sqref="L38">
    <cfRule type="expression" dxfId="575" priority="229">
      <formula>$X38=FALSE</formula>
    </cfRule>
  </conditionalFormatting>
  <conditionalFormatting sqref="A40:G40 I40:K40 M40:Z40">
    <cfRule type="expression" dxfId="574" priority="226" stopIfTrue="1">
      <formula>OR($Z40=TRUE,$Y40=TRUE)</formula>
    </cfRule>
  </conditionalFormatting>
  <conditionalFormatting sqref="A40:G40 I40:K40 M40:X40">
    <cfRule type="expression" dxfId="573" priority="227">
      <formula>$X40=FALSE</formula>
    </cfRule>
  </conditionalFormatting>
  <conditionalFormatting sqref="H40">
    <cfRule type="expression" dxfId="572" priority="224" stopIfTrue="1">
      <formula>OR($Z40=TRUE,$Y40=TRUE)</formula>
    </cfRule>
  </conditionalFormatting>
  <conditionalFormatting sqref="H40">
    <cfRule type="expression" dxfId="571" priority="225">
      <formula>$X40=FALSE</formula>
    </cfRule>
  </conditionalFormatting>
  <conditionalFormatting sqref="L40">
    <cfRule type="expression" dxfId="570" priority="222" stopIfTrue="1">
      <formula>OR($Z40=TRUE,$Y40=TRUE)</formula>
    </cfRule>
  </conditionalFormatting>
  <conditionalFormatting sqref="L40">
    <cfRule type="expression" dxfId="569" priority="223">
      <formula>$X40=FALSE</formula>
    </cfRule>
  </conditionalFormatting>
  <conditionalFormatting sqref="A42:G42 I42:K42 M42:Z42">
    <cfRule type="expression" dxfId="568" priority="220" stopIfTrue="1">
      <formula>OR($Z42=TRUE,$Y42=TRUE)</formula>
    </cfRule>
  </conditionalFormatting>
  <conditionalFormatting sqref="A42:G42 I42:K42 M42:X42">
    <cfRule type="expression" dxfId="567" priority="221">
      <formula>$X42=FALSE</formula>
    </cfRule>
  </conditionalFormatting>
  <conditionalFormatting sqref="H42">
    <cfRule type="expression" dxfId="566" priority="218" stopIfTrue="1">
      <formula>OR($Z42=TRUE,$Y42=TRUE)</formula>
    </cfRule>
  </conditionalFormatting>
  <conditionalFormatting sqref="H42">
    <cfRule type="expression" dxfId="565" priority="219">
      <formula>$X42=FALSE</formula>
    </cfRule>
  </conditionalFormatting>
  <conditionalFormatting sqref="L42">
    <cfRule type="expression" dxfId="564" priority="216" stopIfTrue="1">
      <formula>OR($Z42=TRUE,$Y42=TRUE)</formula>
    </cfRule>
  </conditionalFormatting>
  <conditionalFormatting sqref="L42">
    <cfRule type="expression" dxfId="563" priority="217">
      <formula>$X42=FALSE</formula>
    </cfRule>
  </conditionalFormatting>
  <conditionalFormatting sqref="A44:G44 I44:K44 M44:Z44">
    <cfRule type="expression" dxfId="562" priority="214" stopIfTrue="1">
      <formula>OR($Z44=TRUE,$Y44=TRUE)</formula>
    </cfRule>
  </conditionalFormatting>
  <conditionalFormatting sqref="A44:G44 I44:K44 M44:X44">
    <cfRule type="expression" dxfId="561" priority="215">
      <formula>$X44=FALSE</formula>
    </cfRule>
  </conditionalFormatting>
  <conditionalFormatting sqref="H44">
    <cfRule type="expression" dxfId="560" priority="212" stopIfTrue="1">
      <formula>OR($Z44=TRUE,$Y44=TRUE)</formula>
    </cfRule>
  </conditionalFormatting>
  <conditionalFormatting sqref="H44">
    <cfRule type="expression" dxfId="559" priority="213">
      <formula>$X44=FALSE</formula>
    </cfRule>
  </conditionalFormatting>
  <conditionalFormatting sqref="L44">
    <cfRule type="expression" dxfId="558" priority="210" stopIfTrue="1">
      <formula>OR($Z44=TRUE,$Y44=TRUE)</formula>
    </cfRule>
  </conditionalFormatting>
  <conditionalFormatting sqref="L44">
    <cfRule type="expression" dxfId="557" priority="211">
      <formula>$X44=FALSE</formula>
    </cfRule>
  </conditionalFormatting>
  <conditionalFormatting sqref="A46:G46 I46:K46 M46:Z46">
    <cfRule type="expression" dxfId="556" priority="208" stopIfTrue="1">
      <formula>OR($Z46=TRUE,$Y46=TRUE)</formula>
    </cfRule>
  </conditionalFormatting>
  <conditionalFormatting sqref="A46:G46 I46:K46 M46:X46">
    <cfRule type="expression" dxfId="555" priority="209">
      <formula>$X46=FALSE</formula>
    </cfRule>
  </conditionalFormatting>
  <conditionalFormatting sqref="H46">
    <cfRule type="expression" dxfId="554" priority="206" stopIfTrue="1">
      <formula>OR($Z46=TRUE,$Y46=TRUE)</formula>
    </cfRule>
  </conditionalFormatting>
  <conditionalFormatting sqref="H46">
    <cfRule type="expression" dxfId="553" priority="207">
      <formula>$X46=FALSE</formula>
    </cfRule>
  </conditionalFormatting>
  <conditionalFormatting sqref="L46">
    <cfRule type="expression" dxfId="552" priority="204" stopIfTrue="1">
      <formula>OR($Z46=TRUE,$Y46=TRUE)</formula>
    </cfRule>
  </conditionalFormatting>
  <conditionalFormatting sqref="L46">
    <cfRule type="expression" dxfId="551" priority="205">
      <formula>$X46=FALSE</formula>
    </cfRule>
  </conditionalFormatting>
  <conditionalFormatting sqref="A48:G48 I48:K48 M48:Z48">
    <cfRule type="expression" dxfId="550" priority="202" stopIfTrue="1">
      <formula>OR($Z48=TRUE,$Y48=TRUE)</formula>
    </cfRule>
  </conditionalFormatting>
  <conditionalFormatting sqref="A48:G48 I48:K48 M48:X48">
    <cfRule type="expression" dxfId="549" priority="203">
      <formula>$X48=FALSE</formula>
    </cfRule>
  </conditionalFormatting>
  <conditionalFormatting sqref="H48">
    <cfRule type="expression" dxfId="548" priority="200" stopIfTrue="1">
      <formula>OR($Z48=TRUE,$Y48=TRUE)</formula>
    </cfRule>
  </conditionalFormatting>
  <conditionalFormatting sqref="H48">
    <cfRule type="expression" dxfId="547" priority="201">
      <formula>$X48=FALSE</formula>
    </cfRule>
  </conditionalFormatting>
  <conditionalFormatting sqref="L48">
    <cfRule type="expression" dxfId="546" priority="198" stopIfTrue="1">
      <formula>OR($Z48=TRUE,$Y48=TRUE)</formula>
    </cfRule>
  </conditionalFormatting>
  <conditionalFormatting sqref="L48">
    <cfRule type="expression" dxfId="545" priority="199">
      <formula>$X48=FALSE</formula>
    </cfRule>
  </conditionalFormatting>
  <conditionalFormatting sqref="A50:G50 I50:K50 M50:Z50">
    <cfRule type="expression" dxfId="544" priority="196" stopIfTrue="1">
      <formula>OR($Z50=TRUE,$Y50=TRUE)</formula>
    </cfRule>
  </conditionalFormatting>
  <conditionalFormatting sqref="A50:G50 I50:K50 M50:X50">
    <cfRule type="expression" dxfId="543" priority="197">
      <formula>$X50=FALSE</formula>
    </cfRule>
  </conditionalFormatting>
  <conditionalFormatting sqref="H50">
    <cfRule type="expression" dxfId="542" priority="194" stopIfTrue="1">
      <formula>OR($Z50=TRUE,$Y50=TRUE)</formula>
    </cfRule>
  </conditionalFormatting>
  <conditionalFormatting sqref="H50">
    <cfRule type="expression" dxfId="541" priority="195">
      <formula>$X50=FALSE</formula>
    </cfRule>
  </conditionalFormatting>
  <conditionalFormatting sqref="L50">
    <cfRule type="expression" dxfId="540" priority="192" stopIfTrue="1">
      <formula>OR($Z50=TRUE,$Y50=TRUE)</formula>
    </cfRule>
  </conditionalFormatting>
  <conditionalFormatting sqref="L50">
    <cfRule type="expression" dxfId="539" priority="193">
      <formula>$X50=FALSE</formula>
    </cfRule>
  </conditionalFormatting>
  <conditionalFormatting sqref="A52:G52 I52:K52 M52:Z52">
    <cfRule type="expression" dxfId="538" priority="190" stopIfTrue="1">
      <formula>OR($Z52=TRUE,$Y52=TRUE)</formula>
    </cfRule>
  </conditionalFormatting>
  <conditionalFormatting sqref="A52:G52 I52:K52 M52:X52">
    <cfRule type="expression" dxfId="537" priority="191">
      <formula>$X52=FALSE</formula>
    </cfRule>
  </conditionalFormatting>
  <conditionalFormatting sqref="H52">
    <cfRule type="expression" dxfId="536" priority="188" stopIfTrue="1">
      <formula>OR($Z52=TRUE,$Y52=TRUE)</formula>
    </cfRule>
  </conditionalFormatting>
  <conditionalFormatting sqref="H52">
    <cfRule type="expression" dxfId="535" priority="189">
      <formula>$X52=FALSE</formula>
    </cfRule>
  </conditionalFormatting>
  <conditionalFormatting sqref="L52">
    <cfRule type="expression" dxfId="534" priority="186" stopIfTrue="1">
      <formula>OR($Z52=TRUE,$Y52=TRUE)</formula>
    </cfRule>
  </conditionalFormatting>
  <conditionalFormatting sqref="L52">
    <cfRule type="expression" dxfId="533" priority="187">
      <formula>$X52=FALSE</formula>
    </cfRule>
  </conditionalFormatting>
  <conditionalFormatting sqref="A54:G54 I54:K54 M54:Z54">
    <cfRule type="expression" dxfId="532" priority="184" stopIfTrue="1">
      <formula>OR($Z54=TRUE,$Y54=TRUE)</formula>
    </cfRule>
  </conditionalFormatting>
  <conditionalFormatting sqref="A54:G54 I54:K54 M54:X54">
    <cfRule type="expression" dxfId="531" priority="185">
      <formula>$X54=FALSE</formula>
    </cfRule>
  </conditionalFormatting>
  <conditionalFormatting sqref="H54">
    <cfRule type="expression" dxfId="530" priority="182" stopIfTrue="1">
      <formula>OR($Z54=TRUE,$Y54=TRUE)</formula>
    </cfRule>
  </conditionalFormatting>
  <conditionalFormatting sqref="H54">
    <cfRule type="expression" dxfId="529" priority="183">
      <formula>$X54=FALSE</formula>
    </cfRule>
  </conditionalFormatting>
  <conditionalFormatting sqref="L54">
    <cfRule type="expression" dxfId="528" priority="180" stopIfTrue="1">
      <formula>OR($Z54=TRUE,$Y54=TRUE)</formula>
    </cfRule>
  </conditionalFormatting>
  <conditionalFormatting sqref="L54">
    <cfRule type="expression" dxfId="527" priority="181">
      <formula>$X54=FALSE</formula>
    </cfRule>
  </conditionalFormatting>
  <conditionalFormatting sqref="A56:G56 I56:K56 M56:Z56">
    <cfRule type="expression" dxfId="526" priority="178" stopIfTrue="1">
      <formula>OR($Z56=TRUE,$Y56=TRUE)</formula>
    </cfRule>
  </conditionalFormatting>
  <conditionalFormatting sqref="A56:G56 I56:K56 M56:X56">
    <cfRule type="expression" dxfId="525" priority="179">
      <formula>$X56=FALSE</formula>
    </cfRule>
  </conditionalFormatting>
  <conditionalFormatting sqref="H56">
    <cfRule type="expression" dxfId="524" priority="176" stopIfTrue="1">
      <formula>OR($Z56=TRUE,$Y56=TRUE)</formula>
    </cfRule>
  </conditionalFormatting>
  <conditionalFormatting sqref="H56">
    <cfRule type="expression" dxfId="523" priority="177">
      <formula>$X56=FALSE</formula>
    </cfRule>
  </conditionalFormatting>
  <conditionalFormatting sqref="L56">
    <cfRule type="expression" dxfId="522" priority="174" stopIfTrue="1">
      <formula>OR($Z56=TRUE,$Y56=TRUE)</formula>
    </cfRule>
  </conditionalFormatting>
  <conditionalFormatting sqref="L56">
    <cfRule type="expression" dxfId="521" priority="175">
      <formula>$X56=FALSE</formula>
    </cfRule>
  </conditionalFormatting>
  <conditionalFormatting sqref="A58:G58 I58:K58 M58:Z58">
    <cfRule type="expression" dxfId="520" priority="172" stopIfTrue="1">
      <formula>OR($Z58=TRUE,$Y58=TRUE)</formula>
    </cfRule>
  </conditionalFormatting>
  <conditionalFormatting sqref="A58:G58 I58:K58 M58:X58">
    <cfRule type="expression" dxfId="519" priority="173">
      <formula>$X58=FALSE</formula>
    </cfRule>
  </conditionalFormatting>
  <conditionalFormatting sqref="H58">
    <cfRule type="expression" dxfId="518" priority="170" stopIfTrue="1">
      <formula>OR($Z58=TRUE,$Y58=TRUE)</formula>
    </cfRule>
  </conditionalFormatting>
  <conditionalFormatting sqref="H58">
    <cfRule type="expression" dxfId="517" priority="171">
      <formula>$X58=FALSE</formula>
    </cfRule>
  </conditionalFormatting>
  <conditionalFormatting sqref="L58">
    <cfRule type="expression" dxfId="516" priority="168" stopIfTrue="1">
      <formula>OR($Z58=TRUE,$Y58=TRUE)</formula>
    </cfRule>
  </conditionalFormatting>
  <conditionalFormatting sqref="L58">
    <cfRule type="expression" dxfId="515" priority="169">
      <formula>$X58=FALSE</formula>
    </cfRule>
  </conditionalFormatting>
  <conditionalFormatting sqref="A60:G60 I60:K60 M60:Z60">
    <cfRule type="expression" dxfId="514" priority="166" stopIfTrue="1">
      <formula>OR($Z60=TRUE,$Y60=TRUE)</formula>
    </cfRule>
  </conditionalFormatting>
  <conditionalFormatting sqref="A60:G60 I60:K60 M60:X60">
    <cfRule type="expression" dxfId="513" priority="167">
      <formula>$X60=FALSE</formula>
    </cfRule>
  </conditionalFormatting>
  <conditionalFormatting sqref="H60">
    <cfRule type="expression" dxfId="512" priority="164" stopIfTrue="1">
      <formula>OR($Z60=TRUE,$Y60=TRUE)</formula>
    </cfRule>
  </conditionalFormatting>
  <conditionalFormatting sqref="H60">
    <cfRule type="expression" dxfId="511" priority="165">
      <formula>$X60=FALSE</formula>
    </cfRule>
  </conditionalFormatting>
  <conditionalFormatting sqref="L60">
    <cfRule type="expression" dxfId="510" priority="162" stopIfTrue="1">
      <formula>OR($Z60=TRUE,$Y60=TRUE)</formula>
    </cfRule>
  </conditionalFormatting>
  <conditionalFormatting sqref="L60">
    <cfRule type="expression" dxfId="509" priority="163">
      <formula>$X60=FALSE</formula>
    </cfRule>
  </conditionalFormatting>
  <conditionalFormatting sqref="A62:G62 I62:K62 M62:Z62">
    <cfRule type="expression" dxfId="508" priority="160" stopIfTrue="1">
      <formula>OR($Z62=TRUE,$Y62=TRUE)</formula>
    </cfRule>
  </conditionalFormatting>
  <conditionalFormatting sqref="A62:G62 I62:K62 M62:X62">
    <cfRule type="expression" dxfId="507" priority="161">
      <formula>$X62=FALSE</formula>
    </cfRule>
  </conditionalFormatting>
  <conditionalFormatting sqref="H62">
    <cfRule type="expression" dxfId="506" priority="158" stopIfTrue="1">
      <formula>OR($Z62=TRUE,$Y62=TRUE)</formula>
    </cfRule>
  </conditionalFormatting>
  <conditionalFormatting sqref="H62">
    <cfRule type="expression" dxfId="505" priority="159">
      <formula>$X62=FALSE</formula>
    </cfRule>
  </conditionalFormatting>
  <conditionalFormatting sqref="L62">
    <cfRule type="expression" dxfId="504" priority="156" stopIfTrue="1">
      <formula>OR($Z62=TRUE,$Y62=TRUE)</formula>
    </cfRule>
  </conditionalFormatting>
  <conditionalFormatting sqref="L62">
    <cfRule type="expression" dxfId="503" priority="157">
      <formula>$X62=FALSE</formula>
    </cfRule>
  </conditionalFormatting>
  <conditionalFormatting sqref="A64:G64 I64:K64 M64:Z64">
    <cfRule type="expression" dxfId="502" priority="154" stopIfTrue="1">
      <formula>OR($Z64=TRUE,$Y64=TRUE)</formula>
    </cfRule>
  </conditionalFormatting>
  <conditionalFormatting sqref="A64:G64 I64:K64 M64:X64">
    <cfRule type="expression" dxfId="501" priority="155">
      <formula>$X64=FALSE</formula>
    </cfRule>
  </conditionalFormatting>
  <conditionalFormatting sqref="H64">
    <cfRule type="expression" dxfId="500" priority="152" stopIfTrue="1">
      <formula>OR($Z64=TRUE,$Y64=TRUE)</formula>
    </cfRule>
  </conditionalFormatting>
  <conditionalFormatting sqref="H64">
    <cfRule type="expression" dxfId="499" priority="153">
      <formula>$X64=FALSE</formula>
    </cfRule>
  </conditionalFormatting>
  <conditionalFormatting sqref="L64">
    <cfRule type="expression" dxfId="498" priority="150" stopIfTrue="1">
      <formula>OR($Z64=TRUE,$Y64=TRUE)</formula>
    </cfRule>
  </conditionalFormatting>
  <conditionalFormatting sqref="L64">
    <cfRule type="expression" dxfId="497" priority="151">
      <formula>$X64=FALSE</formula>
    </cfRule>
  </conditionalFormatting>
  <conditionalFormatting sqref="A66:G66 I66:K66 M66:Z66">
    <cfRule type="expression" dxfId="496" priority="148" stopIfTrue="1">
      <formula>OR($Z66=TRUE,$Y66=TRUE)</formula>
    </cfRule>
  </conditionalFormatting>
  <conditionalFormatting sqref="A66:G66 I66:K66 M66:X66">
    <cfRule type="expression" dxfId="495" priority="149">
      <formula>$X66=FALSE</formula>
    </cfRule>
  </conditionalFormatting>
  <conditionalFormatting sqref="H66">
    <cfRule type="expression" dxfId="494" priority="146" stopIfTrue="1">
      <formula>OR($Z66=TRUE,$Y66=TRUE)</formula>
    </cfRule>
  </conditionalFormatting>
  <conditionalFormatting sqref="H66">
    <cfRule type="expression" dxfId="493" priority="147">
      <formula>$X66=FALSE</formula>
    </cfRule>
  </conditionalFormatting>
  <conditionalFormatting sqref="L66">
    <cfRule type="expression" dxfId="492" priority="144" stopIfTrue="1">
      <formula>OR($Z66=TRUE,$Y66=TRUE)</formula>
    </cfRule>
  </conditionalFormatting>
  <conditionalFormatting sqref="L66">
    <cfRule type="expression" dxfId="491" priority="145">
      <formula>$X66=FALSE</formula>
    </cfRule>
  </conditionalFormatting>
  <conditionalFormatting sqref="A68:G68 I68:K68 M68:Z68">
    <cfRule type="expression" dxfId="490" priority="142" stopIfTrue="1">
      <formula>OR($Z68=TRUE,$Y68=TRUE)</formula>
    </cfRule>
  </conditionalFormatting>
  <conditionalFormatting sqref="A68:G68 I68:K68 M68:X68">
    <cfRule type="expression" dxfId="489" priority="143">
      <formula>$X68=FALSE</formula>
    </cfRule>
  </conditionalFormatting>
  <conditionalFormatting sqref="H68">
    <cfRule type="expression" dxfId="488" priority="140" stopIfTrue="1">
      <formula>OR($Z68=TRUE,$Y68=TRUE)</formula>
    </cfRule>
  </conditionalFormatting>
  <conditionalFormatting sqref="H68">
    <cfRule type="expression" dxfId="487" priority="141">
      <formula>$X68=FALSE</formula>
    </cfRule>
  </conditionalFormatting>
  <conditionalFormatting sqref="L68">
    <cfRule type="expression" dxfId="486" priority="138" stopIfTrue="1">
      <formula>OR($Z68=TRUE,$Y68=TRUE)</formula>
    </cfRule>
  </conditionalFormatting>
  <conditionalFormatting sqref="L68">
    <cfRule type="expression" dxfId="485" priority="139">
      <formula>$X68=FALSE</formula>
    </cfRule>
  </conditionalFormatting>
  <conditionalFormatting sqref="A70:G70 I70:K70 M70:Z70">
    <cfRule type="expression" dxfId="484" priority="136" stopIfTrue="1">
      <formula>OR($Z70=TRUE,$Y70=TRUE)</formula>
    </cfRule>
  </conditionalFormatting>
  <conditionalFormatting sqref="A70:G70 I70:K70 M70:X70">
    <cfRule type="expression" dxfId="483" priority="137">
      <formula>$X70=FALSE</formula>
    </cfRule>
  </conditionalFormatting>
  <conditionalFormatting sqref="H70">
    <cfRule type="expression" dxfId="482" priority="134" stopIfTrue="1">
      <formula>OR($Z70=TRUE,$Y70=TRUE)</formula>
    </cfRule>
  </conditionalFormatting>
  <conditionalFormatting sqref="H70">
    <cfRule type="expression" dxfId="481" priority="135">
      <formula>$X70=FALSE</formula>
    </cfRule>
  </conditionalFormatting>
  <conditionalFormatting sqref="L70">
    <cfRule type="expression" dxfId="480" priority="132" stopIfTrue="1">
      <formula>OR($Z70=TRUE,$Y70=TRUE)</formula>
    </cfRule>
  </conditionalFormatting>
  <conditionalFormatting sqref="L70">
    <cfRule type="expression" dxfId="479" priority="133">
      <formula>$X70=FALSE</formula>
    </cfRule>
  </conditionalFormatting>
  <conditionalFormatting sqref="A72:G72 I72:K72 M72:Z72">
    <cfRule type="expression" dxfId="478" priority="130" stopIfTrue="1">
      <formula>OR($Z72=TRUE,$Y72=TRUE)</formula>
    </cfRule>
  </conditionalFormatting>
  <conditionalFormatting sqref="A72:G72 I72:K72 M72:X72">
    <cfRule type="expression" dxfId="477" priority="131">
      <formula>$X72=FALSE</formula>
    </cfRule>
  </conditionalFormatting>
  <conditionalFormatting sqref="H72">
    <cfRule type="expression" dxfId="476" priority="128" stopIfTrue="1">
      <formula>OR($Z72=TRUE,$Y72=TRUE)</formula>
    </cfRule>
  </conditionalFormatting>
  <conditionalFormatting sqref="H72">
    <cfRule type="expression" dxfId="475" priority="129">
      <formula>$X72=FALSE</formula>
    </cfRule>
  </conditionalFormatting>
  <conditionalFormatting sqref="L72">
    <cfRule type="expression" dxfId="474" priority="127">
      <formula>$X72=FALSE</formula>
    </cfRule>
  </conditionalFormatting>
  <conditionalFormatting sqref="A14:G14 I14:K14 M14:Z14">
    <cfRule type="expression" dxfId="473" priority="124" stopIfTrue="1">
      <formula>OR($Z14=TRUE,$Y14=TRUE)</formula>
    </cfRule>
  </conditionalFormatting>
  <conditionalFormatting sqref="A14:G14 I14:K14 M14:X14">
    <cfRule type="expression" dxfId="472" priority="125">
      <formula>$X14=FALSE</formula>
    </cfRule>
  </conditionalFormatting>
  <conditionalFormatting sqref="H14">
    <cfRule type="expression" dxfId="471" priority="122" stopIfTrue="1">
      <formula>OR($Z14=TRUE,$Y14=TRUE)</formula>
    </cfRule>
  </conditionalFormatting>
  <conditionalFormatting sqref="H14">
    <cfRule type="expression" dxfId="470" priority="123">
      <formula>$X14=FALSE</formula>
    </cfRule>
  </conditionalFormatting>
  <conditionalFormatting sqref="L14">
    <cfRule type="expression" dxfId="469" priority="120" stopIfTrue="1">
      <formula>OR($Z14=TRUE,$Y14=TRUE)</formula>
    </cfRule>
  </conditionalFormatting>
  <conditionalFormatting sqref="L14">
    <cfRule type="expression" dxfId="468" priority="121">
      <formula>$X14=FALSE</formula>
    </cfRule>
  </conditionalFormatting>
  <conditionalFormatting sqref="AH16">
    <cfRule type="expression" dxfId="467" priority="118">
      <formula>OR($Z16=TRUE,$Y16=TRUE)</formula>
    </cfRule>
  </conditionalFormatting>
  <conditionalFormatting sqref="AH16">
    <cfRule type="expression" dxfId="466" priority="119">
      <formula>$X16=FALSE</formula>
    </cfRule>
  </conditionalFormatting>
  <conditionalFormatting sqref="AH15">
    <cfRule type="expression" dxfId="465" priority="116" stopIfTrue="1">
      <formula>OR($Z15=TRUE,$Y15=TRUE)</formula>
    </cfRule>
  </conditionalFormatting>
  <conditionalFormatting sqref="AH15">
    <cfRule type="expression" dxfId="464" priority="117">
      <formula>$X15=FALSE</formula>
    </cfRule>
  </conditionalFormatting>
  <conditionalFormatting sqref="AH17">
    <cfRule type="expression" dxfId="463" priority="114" stopIfTrue="1">
      <formula>OR($Z17=TRUE,$Y17=TRUE)</formula>
    </cfRule>
  </conditionalFormatting>
  <conditionalFormatting sqref="AH17">
    <cfRule type="expression" dxfId="462" priority="115">
      <formula>$X17=FALSE</formula>
    </cfRule>
  </conditionalFormatting>
  <conditionalFormatting sqref="AH19">
    <cfRule type="expression" dxfId="461" priority="112" stopIfTrue="1">
      <formula>OR($Z19=TRUE,$Y19=TRUE)</formula>
    </cfRule>
  </conditionalFormatting>
  <conditionalFormatting sqref="AH19">
    <cfRule type="expression" dxfId="460" priority="113">
      <formula>$X19=FALSE</formula>
    </cfRule>
  </conditionalFormatting>
  <conditionalFormatting sqref="AH21">
    <cfRule type="expression" dxfId="459" priority="110" stopIfTrue="1">
      <formula>OR($Z21=TRUE,$Y21=TRUE)</formula>
    </cfRule>
  </conditionalFormatting>
  <conditionalFormatting sqref="AH21">
    <cfRule type="expression" dxfId="458" priority="111">
      <formula>$X21=FALSE</formula>
    </cfRule>
  </conditionalFormatting>
  <conditionalFormatting sqref="AH23">
    <cfRule type="expression" dxfId="457" priority="108" stopIfTrue="1">
      <formula>OR($Z23=TRUE,$Y23=TRUE)</formula>
    </cfRule>
  </conditionalFormatting>
  <conditionalFormatting sqref="AH23">
    <cfRule type="expression" dxfId="456" priority="109">
      <formula>$X23=FALSE</formula>
    </cfRule>
  </conditionalFormatting>
  <conditionalFormatting sqref="AH25">
    <cfRule type="expression" dxfId="455" priority="106" stopIfTrue="1">
      <formula>OR($Z25=TRUE,$Y25=TRUE)</formula>
    </cfRule>
  </conditionalFormatting>
  <conditionalFormatting sqref="AH25">
    <cfRule type="expression" dxfId="454" priority="107">
      <formula>$X25=FALSE</formula>
    </cfRule>
  </conditionalFormatting>
  <conditionalFormatting sqref="AH27">
    <cfRule type="expression" dxfId="453" priority="104" stopIfTrue="1">
      <formula>OR($Z27=TRUE,$Y27=TRUE)</formula>
    </cfRule>
  </conditionalFormatting>
  <conditionalFormatting sqref="AH27">
    <cfRule type="expression" dxfId="452" priority="105">
      <formula>$X27=FALSE</formula>
    </cfRule>
  </conditionalFormatting>
  <conditionalFormatting sqref="AH29">
    <cfRule type="expression" dxfId="451" priority="102" stopIfTrue="1">
      <formula>OR($Z29=TRUE,$Y29=TRUE)</formula>
    </cfRule>
  </conditionalFormatting>
  <conditionalFormatting sqref="AH29">
    <cfRule type="expression" dxfId="450" priority="103">
      <formula>$X29=FALSE</formula>
    </cfRule>
  </conditionalFormatting>
  <conditionalFormatting sqref="AH31">
    <cfRule type="expression" dxfId="449" priority="100" stopIfTrue="1">
      <formula>OR($Z31=TRUE,$Y31=TRUE)</formula>
    </cfRule>
  </conditionalFormatting>
  <conditionalFormatting sqref="AH31">
    <cfRule type="expression" dxfId="448" priority="101">
      <formula>$X31=FALSE</formula>
    </cfRule>
  </conditionalFormatting>
  <conditionalFormatting sqref="AH33">
    <cfRule type="expression" dxfId="447" priority="98" stopIfTrue="1">
      <formula>OR($Z33=TRUE,$Y33=TRUE)</formula>
    </cfRule>
  </conditionalFormatting>
  <conditionalFormatting sqref="AH33">
    <cfRule type="expression" dxfId="446" priority="99">
      <formula>$X33=FALSE</formula>
    </cfRule>
  </conditionalFormatting>
  <conditionalFormatting sqref="AH35">
    <cfRule type="expression" dxfId="445" priority="96" stopIfTrue="1">
      <formula>OR($Z35=TRUE,$Y35=TRUE)</formula>
    </cfRule>
  </conditionalFormatting>
  <conditionalFormatting sqref="AH35">
    <cfRule type="expression" dxfId="444" priority="97">
      <formula>$X35=FALSE</formula>
    </cfRule>
  </conditionalFormatting>
  <conditionalFormatting sqref="AH37">
    <cfRule type="expression" dxfId="443" priority="94" stopIfTrue="1">
      <formula>OR($Z37=TRUE,$Y37=TRUE)</formula>
    </cfRule>
  </conditionalFormatting>
  <conditionalFormatting sqref="AH37">
    <cfRule type="expression" dxfId="442" priority="95">
      <formula>$X37=FALSE</formula>
    </cfRule>
  </conditionalFormatting>
  <conditionalFormatting sqref="AH39">
    <cfRule type="expression" dxfId="441" priority="92" stopIfTrue="1">
      <formula>OR($Z39=TRUE,$Y39=TRUE)</formula>
    </cfRule>
  </conditionalFormatting>
  <conditionalFormatting sqref="AH39">
    <cfRule type="expression" dxfId="440" priority="93">
      <formula>$X39=FALSE</formula>
    </cfRule>
  </conditionalFormatting>
  <conditionalFormatting sqref="AH41">
    <cfRule type="expression" dxfId="439" priority="90" stopIfTrue="1">
      <formula>OR($Z41=TRUE,$Y41=TRUE)</formula>
    </cfRule>
  </conditionalFormatting>
  <conditionalFormatting sqref="AH41">
    <cfRule type="expression" dxfId="438" priority="91">
      <formula>$X41=FALSE</formula>
    </cfRule>
  </conditionalFormatting>
  <conditionalFormatting sqref="AH43">
    <cfRule type="expression" dxfId="437" priority="88" stopIfTrue="1">
      <formula>OR($Z43=TRUE,$Y43=TRUE)</formula>
    </cfRule>
  </conditionalFormatting>
  <conditionalFormatting sqref="AH43">
    <cfRule type="expression" dxfId="436" priority="89">
      <formula>$X43=FALSE</formula>
    </cfRule>
  </conditionalFormatting>
  <conditionalFormatting sqref="AH45">
    <cfRule type="expression" dxfId="435" priority="86" stopIfTrue="1">
      <formula>OR($Z45=TRUE,$Y45=TRUE)</formula>
    </cfRule>
  </conditionalFormatting>
  <conditionalFormatting sqref="AH45">
    <cfRule type="expression" dxfId="434" priority="87">
      <formula>$X45=FALSE</formula>
    </cfRule>
  </conditionalFormatting>
  <conditionalFormatting sqref="AH47">
    <cfRule type="expression" dxfId="433" priority="84" stopIfTrue="1">
      <formula>OR($Z47=TRUE,$Y47=TRUE)</formula>
    </cfRule>
  </conditionalFormatting>
  <conditionalFormatting sqref="AH47">
    <cfRule type="expression" dxfId="432" priority="85">
      <formula>$X47=FALSE</formula>
    </cfRule>
  </conditionalFormatting>
  <conditionalFormatting sqref="AH49">
    <cfRule type="expression" dxfId="431" priority="82" stopIfTrue="1">
      <formula>OR($Z49=TRUE,$Y49=TRUE)</formula>
    </cfRule>
  </conditionalFormatting>
  <conditionalFormatting sqref="AH49">
    <cfRule type="expression" dxfId="430" priority="83">
      <formula>$X49=FALSE</formula>
    </cfRule>
  </conditionalFormatting>
  <conditionalFormatting sqref="AH51">
    <cfRule type="expression" dxfId="429" priority="80" stopIfTrue="1">
      <formula>OR($Z51=TRUE,$Y51=TRUE)</formula>
    </cfRule>
  </conditionalFormatting>
  <conditionalFormatting sqref="AH51">
    <cfRule type="expression" dxfId="428" priority="81">
      <formula>$X51=FALSE</formula>
    </cfRule>
  </conditionalFormatting>
  <conditionalFormatting sqref="AH53">
    <cfRule type="expression" dxfId="427" priority="78" stopIfTrue="1">
      <formula>OR($Z53=TRUE,$Y53=TRUE)</formula>
    </cfRule>
  </conditionalFormatting>
  <conditionalFormatting sqref="AH53">
    <cfRule type="expression" dxfId="426" priority="79">
      <formula>$X53=FALSE</formula>
    </cfRule>
  </conditionalFormatting>
  <conditionalFormatting sqref="AH55">
    <cfRule type="expression" dxfId="425" priority="76" stopIfTrue="1">
      <formula>OR($Z55=TRUE,$Y55=TRUE)</formula>
    </cfRule>
  </conditionalFormatting>
  <conditionalFormatting sqref="AH55">
    <cfRule type="expression" dxfId="424" priority="77">
      <formula>$X55=FALSE</formula>
    </cfRule>
  </conditionalFormatting>
  <conditionalFormatting sqref="AH57">
    <cfRule type="expression" dxfId="423" priority="74" stopIfTrue="1">
      <formula>OR($Z57=TRUE,$Y57=TRUE)</formula>
    </cfRule>
  </conditionalFormatting>
  <conditionalFormatting sqref="AH57">
    <cfRule type="expression" dxfId="422" priority="75">
      <formula>$X57=FALSE</formula>
    </cfRule>
  </conditionalFormatting>
  <conditionalFormatting sqref="AH59">
    <cfRule type="expression" dxfId="421" priority="72" stopIfTrue="1">
      <formula>OR($Z59=TRUE,$Y59=TRUE)</formula>
    </cfRule>
  </conditionalFormatting>
  <conditionalFormatting sqref="AH59">
    <cfRule type="expression" dxfId="420" priority="73">
      <formula>$X59=FALSE</formula>
    </cfRule>
  </conditionalFormatting>
  <conditionalFormatting sqref="AH61">
    <cfRule type="expression" dxfId="419" priority="70" stopIfTrue="1">
      <formula>OR($Z61=TRUE,$Y61=TRUE)</formula>
    </cfRule>
  </conditionalFormatting>
  <conditionalFormatting sqref="AH61">
    <cfRule type="expression" dxfId="418" priority="71">
      <formula>$X61=FALSE</formula>
    </cfRule>
  </conditionalFormatting>
  <conditionalFormatting sqref="AH63">
    <cfRule type="expression" dxfId="417" priority="68" stopIfTrue="1">
      <formula>OR($Z63=TRUE,$Y63=TRUE)</formula>
    </cfRule>
  </conditionalFormatting>
  <conditionalFormatting sqref="AH63">
    <cfRule type="expression" dxfId="416" priority="69">
      <formula>$X63=FALSE</formula>
    </cfRule>
  </conditionalFormatting>
  <conditionalFormatting sqref="AH65">
    <cfRule type="expression" dxfId="415" priority="66" stopIfTrue="1">
      <formula>OR($Z65=TRUE,$Y65=TRUE)</formula>
    </cfRule>
  </conditionalFormatting>
  <conditionalFormatting sqref="AH65">
    <cfRule type="expression" dxfId="414" priority="67">
      <formula>$X65=FALSE</formula>
    </cfRule>
  </conditionalFormatting>
  <conditionalFormatting sqref="AH67">
    <cfRule type="expression" dxfId="413" priority="64" stopIfTrue="1">
      <formula>OR($Z67=TRUE,$Y67=TRUE)</formula>
    </cfRule>
  </conditionalFormatting>
  <conditionalFormatting sqref="AH67">
    <cfRule type="expression" dxfId="412" priority="65">
      <formula>$X67=FALSE</formula>
    </cfRule>
  </conditionalFormatting>
  <conditionalFormatting sqref="AH69">
    <cfRule type="expression" dxfId="411" priority="62" stopIfTrue="1">
      <formula>OR($Z69=TRUE,$Y69=TRUE)</formula>
    </cfRule>
  </conditionalFormatting>
  <conditionalFormatting sqref="AH69">
    <cfRule type="expression" dxfId="410" priority="63">
      <formula>$X69=FALSE</formula>
    </cfRule>
  </conditionalFormatting>
  <conditionalFormatting sqref="AH71">
    <cfRule type="expression" dxfId="409" priority="60" stopIfTrue="1">
      <formula>OR($Z71=TRUE,$Y71=TRUE)</formula>
    </cfRule>
  </conditionalFormatting>
  <conditionalFormatting sqref="AH71">
    <cfRule type="expression" dxfId="408" priority="61">
      <formula>$X71=FALSE</formula>
    </cfRule>
  </conditionalFormatting>
  <conditionalFormatting sqref="AH18">
    <cfRule type="expression" dxfId="407" priority="58" stopIfTrue="1">
      <formula>OR($Z18=TRUE,$Y18=TRUE)</formula>
    </cfRule>
  </conditionalFormatting>
  <conditionalFormatting sqref="AH18">
    <cfRule type="expression" dxfId="406" priority="59">
      <formula>$X18=FALSE</formula>
    </cfRule>
  </conditionalFormatting>
  <conditionalFormatting sqref="AH20">
    <cfRule type="expression" dxfId="405" priority="56" stopIfTrue="1">
      <formula>OR($Z20=TRUE,$Y20=TRUE)</formula>
    </cfRule>
  </conditionalFormatting>
  <conditionalFormatting sqref="AH20">
    <cfRule type="expression" dxfId="404" priority="57">
      <formula>$X20=FALSE</formula>
    </cfRule>
  </conditionalFormatting>
  <conditionalFormatting sqref="AH22">
    <cfRule type="expression" dxfId="403" priority="54" stopIfTrue="1">
      <formula>OR($Z22=TRUE,$Y22=TRUE)</formula>
    </cfRule>
  </conditionalFormatting>
  <conditionalFormatting sqref="AH22">
    <cfRule type="expression" dxfId="402" priority="55">
      <formula>$X22=FALSE</formula>
    </cfRule>
  </conditionalFormatting>
  <conditionalFormatting sqref="AH24">
    <cfRule type="expression" dxfId="401" priority="52" stopIfTrue="1">
      <formula>OR($Z24=TRUE,$Y24=TRUE)</formula>
    </cfRule>
  </conditionalFormatting>
  <conditionalFormatting sqref="AH24">
    <cfRule type="expression" dxfId="400" priority="53">
      <formula>$X24=FALSE</formula>
    </cfRule>
  </conditionalFormatting>
  <conditionalFormatting sqref="AH26">
    <cfRule type="expression" dxfId="399" priority="50" stopIfTrue="1">
      <formula>OR($Z26=TRUE,$Y26=TRUE)</formula>
    </cfRule>
  </conditionalFormatting>
  <conditionalFormatting sqref="AH26">
    <cfRule type="expression" dxfId="398" priority="51">
      <formula>$X26=FALSE</formula>
    </cfRule>
  </conditionalFormatting>
  <conditionalFormatting sqref="AH28">
    <cfRule type="expression" dxfId="397" priority="48" stopIfTrue="1">
      <formula>OR($Z28=TRUE,$Y28=TRUE)</formula>
    </cfRule>
  </conditionalFormatting>
  <conditionalFormatting sqref="AH28">
    <cfRule type="expression" dxfId="396" priority="49">
      <formula>$X28=FALSE</formula>
    </cfRule>
  </conditionalFormatting>
  <conditionalFormatting sqref="AH30">
    <cfRule type="expression" dxfId="395" priority="46" stopIfTrue="1">
      <formula>OR($Z30=TRUE,$Y30=TRUE)</formula>
    </cfRule>
  </conditionalFormatting>
  <conditionalFormatting sqref="AH30">
    <cfRule type="expression" dxfId="394" priority="47">
      <formula>$X30=FALSE</formula>
    </cfRule>
  </conditionalFormatting>
  <conditionalFormatting sqref="AH32">
    <cfRule type="expression" dxfId="393" priority="44" stopIfTrue="1">
      <formula>OR($Z32=TRUE,$Y32=TRUE)</formula>
    </cfRule>
  </conditionalFormatting>
  <conditionalFormatting sqref="AH32">
    <cfRule type="expression" dxfId="392" priority="45">
      <formula>$X32=FALSE</formula>
    </cfRule>
  </conditionalFormatting>
  <conditionalFormatting sqref="AH34">
    <cfRule type="expression" dxfId="391" priority="42" stopIfTrue="1">
      <formula>OR($Z34=TRUE,$Y34=TRUE)</formula>
    </cfRule>
  </conditionalFormatting>
  <conditionalFormatting sqref="AH34">
    <cfRule type="expression" dxfId="390" priority="43">
      <formula>$X34=FALSE</formula>
    </cfRule>
  </conditionalFormatting>
  <conditionalFormatting sqref="AH36">
    <cfRule type="expression" dxfId="389" priority="40" stopIfTrue="1">
      <formula>OR($Z36=TRUE,$Y36=TRUE)</formula>
    </cfRule>
  </conditionalFormatting>
  <conditionalFormatting sqref="AH36">
    <cfRule type="expression" dxfId="388" priority="41">
      <formula>$X36=FALSE</formula>
    </cfRule>
  </conditionalFormatting>
  <conditionalFormatting sqref="AH38">
    <cfRule type="expression" dxfId="387" priority="38" stopIfTrue="1">
      <formula>OR($Z38=TRUE,$Y38=TRUE)</formula>
    </cfRule>
  </conditionalFormatting>
  <conditionalFormatting sqref="AH38">
    <cfRule type="expression" dxfId="386" priority="39">
      <formula>$X38=FALSE</formula>
    </cfRule>
  </conditionalFormatting>
  <conditionalFormatting sqref="AH40">
    <cfRule type="expression" dxfId="385" priority="36" stopIfTrue="1">
      <formula>OR($Z40=TRUE,$Y40=TRUE)</formula>
    </cfRule>
  </conditionalFormatting>
  <conditionalFormatting sqref="AH40">
    <cfRule type="expression" dxfId="384" priority="37">
      <formula>$X40=FALSE</formula>
    </cfRule>
  </conditionalFormatting>
  <conditionalFormatting sqref="AH42">
    <cfRule type="expression" dxfId="383" priority="34" stopIfTrue="1">
      <formula>OR($Z42=TRUE,$Y42=TRUE)</formula>
    </cfRule>
  </conditionalFormatting>
  <conditionalFormatting sqref="AH42">
    <cfRule type="expression" dxfId="382" priority="35">
      <formula>$X42=FALSE</formula>
    </cfRule>
  </conditionalFormatting>
  <conditionalFormatting sqref="AH44">
    <cfRule type="expression" dxfId="381" priority="32" stopIfTrue="1">
      <formula>OR($Z44=TRUE,$Y44=TRUE)</formula>
    </cfRule>
  </conditionalFormatting>
  <conditionalFormatting sqref="AH44">
    <cfRule type="expression" dxfId="380" priority="33">
      <formula>$X44=FALSE</formula>
    </cfRule>
  </conditionalFormatting>
  <conditionalFormatting sqref="AH46">
    <cfRule type="expression" dxfId="379" priority="30" stopIfTrue="1">
      <formula>OR($Z46=TRUE,$Y46=TRUE)</formula>
    </cfRule>
  </conditionalFormatting>
  <conditionalFormatting sqref="AH46">
    <cfRule type="expression" dxfId="378" priority="31">
      <formula>$X46=FALSE</formula>
    </cfRule>
  </conditionalFormatting>
  <conditionalFormatting sqref="AH48">
    <cfRule type="expression" dxfId="377" priority="28" stopIfTrue="1">
      <formula>OR($Z48=TRUE,$Y48=TRUE)</formula>
    </cfRule>
  </conditionalFormatting>
  <conditionalFormatting sqref="AH48">
    <cfRule type="expression" dxfId="376" priority="29">
      <formula>$X48=FALSE</formula>
    </cfRule>
  </conditionalFormatting>
  <conditionalFormatting sqref="AH50">
    <cfRule type="expression" dxfId="375" priority="26" stopIfTrue="1">
      <formula>OR($Z50=TRUE,$Y50=TRUE)</formula>
    </cfRule>
  </conditionalFormatting>
  <conditionalFormatting sqref="AH50">
    <cfRule type="expression" dxfId="374" priority="27">
      <formula>$X50=FALSE</formula>
    </cfRule>
  </conditionalFormatting>
  <conditionalFormatting sqref="AH52">
    <cfRule type="expression" dxfId="373" priority="24" stopIfTrue="1">
      <formula>OR($Z52=TRUE,$Y52=TRUE)</formula>
    </cfRule>
  </conditionalFormatting>
  <conditionalFormatting sqref="AH52">
    <cfRule type="expression" dxfId="372" priority="25">
      <formula>$X52=FALSE</formula>
    </cfRule>
  </conditionalFormatting>
  <conditionalFormatting sqref="AH54">
    <cfRule type="expression" dxfId="371" priority="22" stopIfTrue="1">
      <formula>OR($Z54=TRUE,$Y54=TRUE)</formula>
    </cfRule>
  </conditionalFormatting>
  <conditionalFormatting sqref="AH54">
    <cfRule type="expression" dxfId="370" priority="23">
      <formula>$X54=FALSE</formula>
    </cfRule>
  </conditionalFormatting>
  <conditionalFormatting sqref="AH56">
    <cfRule type="expression" dxfId="369" priority="20" stopIfTrue="1">
      <formula>OR($Z56=TRUE,$Y56=TRUE)</formula>
    </cfRule>
  </conditionalFormatting>
  <conditionalFormatting sqref="AH56">
    <cfRule type="expression" dxfId="368" priority="21">
      <formula>$X56=FALSE</formula>
    </cfRule>
  </conditionalFormatting>
  <conditionalFormatting sqref="AH58">
    <cfRule type="expression" dxfId="367" priority="18" stopIfTrue="1">
      <formula>OR($Z58=TRUE,$Y58=TRUE)</formula>
    </cfRule>
  </conditionalFormatting>
  <conditionalFormatting sqref="AH58">
    <cfRule type="expression" dxfId="366" priority="19">
      <formula>$X58=FALSE</formula>
    </cfRule>
  </conditionalFormatting>
  <conditionalFormatting sqref="AH60">
    <cfRule type="expression" dxfId="365" priority="16" stopIfTrue="1">
      <formula>OR($Z60=TRUE,$Y60=TRUE)</formula>
    </cfRule>
  </conditionalFormatting>
  <conditionalFormatting sqref="AH60">
    <cfRule type="expression" dxfId="364" priority="17">
      <formula>$X60=FALSE</formula>
    </cfRule>
  </conditionalFormatting>
  <conditionalFormatting sqref="AH62">
    <cfRule type="expression" dxfId="363" priority="14" stopIfTrue="1">
      <formula>OR($Z62=TRUE,$Y62=TRUE)</formula>
    </cfRule>
  </conditionalFormatting>
  <conditionalFormatting sqref="AH62">
    <cfRule type="expression" dxfId="362" priority="15">
      <formula>$X62=FALSE</formula>
    </cfRule>
  </conditionalFormatting>
  <conditionalFormatting sqref="AH64">
    <cfRule type="expression" dxfId="361" priority="12" stopIfTrue="1">
      <formula>OR($Z64=TRUE,$Y64=TRUE)</formula>
    </cfRule>
  </conditionalFormatting>
  <conditionalFormatting sqref="AH64">
    <cfRule type="expression" dxfId="360" priority="13">
      <formula>$X64=FALSE</formula>
    </cfRule>
  </conditionalFormatting>
  <conditionalFormatting sqref="AH66">
    <cfRule type="expression" dxfId="359" priority="10" stopIfTrue="1">
      <formula>OR($Z66=TRUE,$Y66=TRUE)</formula>
    </cfRule>
  </conditionalFormatting>
  <conditionalFormatting sqref="AH66">
    <cfRule type="expression" dxfId="358" priority="11">
      <formula>$X66=FALSE</formula>
    </cfRule>
  </conditionalFormatting>
  <conditionalFormatting sqref="AH68">
    <cfRule type="expression" dxfId="357" priority="8" stopIfTrue="1">
      <formula>OR($Z68=TRUE,$Y68=TRUE)</formula>
    </cfRule>
  </conditionalFormatting>
  <conditionalFormatting sqref="AH68">
    <cfRule type="expression" dxfId="356" priority="9">
      <formula>$X68=FALSE</formula>
    </cfRule>
  </conditionalFormatting>
  <conditionalFormatting sqref="AH70">
    <cfRule type="expression" dxfId="355" priority="6" stopIfTrue="1">
      <formula>OR($Z70=TRUE,$Y70=TRUE)</formula>
    </cfRule>
  </conditionalFormatting>
  <conditionalFormatting sqref="AH70">
    <cfRule type="expression" dxfId="354" priority="7">
      <formula>$X70=FALSE</formula>
    </cfRule>
  </conditionalFormatting>
  <conditionalFormatting sqref="AH72">
    <cfRule type="expression" dxfId="353" priority="4" stopIfTrue="1">
      <formula>OR($Z72=TRUE,$Y72=TRUE)</formula>
    </cfRule>
  </conditionalFormatting>
  <conditionalFormatting sqref="AH72">
    <cfRule type="expression" dxfId="352" priority="5">
      <formula>$X72=FALSE</formula>
    </cfRule>
  </conditionalFormatting>
  <conditionalFormatting sqref="AH14">
    <cfRule type="expression" dxfId="351" priority="2" stopIfTrue="1">
      <formula>OR($Z14=TRUE,$Y14=TRUE)</formula>
    </cfRule>
  </conditionalFormatting>
  <conditionalFormatting sqref="AH14">
    <cfRule type="expression" dxfId="350" priority="3">
      <formula>$X14=FALSE</formula>
    </cfRule>
  </conditionalFormatting>
  <conditionalFormatting sqref="A78:Q78">
    <cfRule type="expression" dxfId="349" priority="1">
      <formula>AND($Q$75=30,$Q$76=30)</formula>
    </cfRule>
  </conditionalFormatting>
  <dataValidations count="3">
    <dataValidation type="list" allowBlank="1" showInputMessage="1" showErrorMessage="1" sqref="M6" xr:uid="{120324AD-B535-413D-8E67-02D0E391BEC5}">
      <formula1>$U$2:$U$6</formula1>
    </dataValidation>
    <dataValidation type="list" allowBlank="1" showInputMessage="1" showErrorMessage="1" sqref="L6" xr:uid="{930948F0-0CDC-421D-B44B-A4410215C2ED}">
      <formula1>$U$3:$U$6</formula1>
    </dataValidation>
    <dataValidation type="list" allowBlank="1" showDropDown="1" showErrorMessage="1" errorTitle="Prosím, zadajte X alebo O" error="Napíšte:_x000a_X - áno, taký som_x000a_O - nie, taký nie som" sqref="G14:H14 O14:P14 K14 C14:D14 C16:D73 G16:H73 O16:P73 K16:K73 C1:D1 C9:D10 K1 K9:K10 O1:P1 O9:P10 G1:H1 G9:H10" xr:uid="{E9899A0B-6F0B-4F92-93A8-E3E117B13EB4}">
      <formula1>$U$7:$X$7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32" max="78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792C-84F8-43E5-B97D-08397CB086DD}">
  <dimension ref="A1:AD104"/>
  <sheetViews>
    <sheetView zoomScale="115" zoomScaleNormal="115" workbookViewId="0">
      <selection activeCell="C17" sqref="C17"/>
    </sheetView>
  </sheetViews>
  <sheetFormatPr defaultColWidth="9.109375" defaultRowHeight="14.4" x14ac:dyDescent="0.3"/>
  <cols>
    <col min="1" max="1" width="9.109375" style="1"/>
    <col min="2" max="2" width="0.44140625" style="1" customWidth="1"/>
    <col min="3" max="3" width="3.109375" style="2" customWidth="1"/>
    <col min="4" max="4" width="0.44140625" style="2" customWidth="1"/>
    <col min="5" max="5" width="19" style="1" bestFit="1" customWidth="1"/>
    <col min="6" max="6" width="0.44140625" style="1" customWidth="1"/>
    <col min="7" max="7" width="3.109375" style="1" customWidth="1"/>
    <col min="8" max="8" width="0.44140625" style="2" customWidth="1"/>
    <col min="9" max="9" width="19" style="1" customWidth="1"/>
    <col min="10" max="10" width="0.44140625" style="1" customWidth="1"/>
    <col min="11" max="11" width="3.109375" style="2" customWidth="1"/>
    <col min="12" max="12" width="0.44140625" style="1" customWidth="1"/>
    <col min="13" max="13" width="19" style="1" customWidth="1"/>
    <col min="14" max="14" width="0.44140625" style="1" customWidth="1"/>
    <col min="15" max="15" width="3.109375" style="2" customWidth="1"/>
    <col min="16" max="16" width="0.44140625" style="2" customWidth="1"/>
    <col min="17" max="17" width="19" style="1" customWidth="1"/>
    <col min="18" max="18" width="13.88671875" style="1" hidden="1" customWidth="1"/>
    <col min="19" max="19" width="9.109375" style="1" hidden="1" customWidth="1"/>
    <col min="20" max="20" width="7.5546875" style="1" hidden="1" customWidth="1"/>
    <col min="21" max="22" width="9.109375" style="1" hidden="1" customWidth="1"/>
    <col min="23" max="23" width="17" style="1" hidden="1" customWidth="1"/>
    <col min="24" max="24" width="9.109375" style="1" hidden="1" customWidth="1"/>
    <col min="25" max="25" width="12.6640625" style="1" hidden="1" customWidth="1"/>
    <col min="26" max="26" width="18.6640625" style="1" hidden="1" customWidth="1"/>
    <col min="27" max="30" width="9.109375" style="1" hidden="1" customWidth="1"/>
    <col min="31" max="33" width="9.109375" style="1" customWidth="1"/>
    <col min="34" max="16384" width="9.109375" style="1"/>
  </cols>
  <sheetData>
    <row r="1" spans="1:28" ht="15.6" x14ac:dyDescent="0.3">
      <c r="G1" s="3" t="s">
        <v>0</v>
      </c>
      <c r="M1" s="20"/>
      <c r="U1" s="1" t="s">
        <v>4</v>
      </c>
      <c r="Z1" s="1" t="b">
        <v>0</v>
      </c>
    </row>
    <row r="2" spans="1:28" ht="15.6" x14ac:dyDescent="0.3">
      <c r="G2" s="3" t="s">
        <v>1</v>
      </c>
      <c r="M2" s="20"/>
      <c r="U2" s="1" t="s">
        <v>5</v>
      </c>
    </row>
    <row r="3" spans="1:28" ht="15.6" x14ac:dyDescent="0.3">
      <c r="G3" s="3" t="s">
        <v>2</v>
      </c>
      <c r="M3" s="20"/>
      <c r="U3" s="1" t="s">
        <v>6</v>
      </c>
      <c r="Z3" s="1" t="s">
        <v>140</v>
      </c>
    </row>
    <row r="4" spans="1:28" ht="15.6" x14ac:dyDescent="0.3">
      <c r="G4" s="3" t="s">
        <v>3</v>
      </c>
      <c r="M4" s="20"/>
      <c r="U4" s="1" t="s">
        <v>7</v>
      </c>
      <c r="Z4" s="1" t="s">
        <v>142</v>
      </c>
    </row>
    <row r="5" spans="1:28" ht="15.6" x14ac:dyDescent="0.3">
      <c r="G5" s="3" t="s">
        <v>138</v>
      </c>
      <c r="M5" s="20" t="s">
        <v>4</v>
      </c>
      <c r="U5" s="1" t="s">
        <v>129</v>
      </c>
      <c r="V5" s="1" t="s">
        <v>130</v>
      </c>
      <c r="W5" s="1" t="s">
        <v>131</v>
      </c>
      <c r="X5" s="1" t="s">
        <v>132</v>
      </c>
    </row>
    <row r="6" spans="1:28" ht="15.6" x14ac:dyDescent="0.3">
      <c r="A6" s="4" t="s">
        <v>8</v>
      </c>
    </row>
    <row r="7" spans="1:28" ht="115.5" customHeight="1" x14ac:dyDescent="0.3">
      <c r="A7" s="46" t="s">
        <v>150</v>
      </c>
      <c r="B7" s="46"/>
      <c r="C7" s="47"/>
      <c r="D7" s="47"/>
      <c r="E7" s="46"/>
      <c r="F7" s="46"/>
      <c r="G7" s="46"/>
      <c r="H7" s="46"/>
      <c r="I7" s="46"/>
      <c r="J7" s="46"/>
      <c r="K7" s="47"/>
      <c r="L7" s="47"/>
      <c r="M7" s="46"/>
      <c r="N7" s="46"/>
      <c r="O7" s="47"/>
      <c r="P7" s="47"/>
      <c r="Q7" s="46"/>
      <c r="T7" s="1" t="s">
        <v>133</v>
      </c>
      <c r="U7" s="1" t="s">
        <v>134</v>
      </c>
      <c r="V7" s="1" t="s">
        <v>135</v>
      </c>
    </row>
    <row r="8" spans="1:28" ht="25.5" customHeight="1" thickBot="1" x14ac:dyDescent="0.35">
      <c r="A8" s="13" t="s">
        <v>146</v>
      </c>
      <c r="B8" s="13"/>
      <c r="C8" s="14"/>
      <c r="D8" s="14"/>
      <c r="E8" s="13"/>
      <c r="F8" s="13"/>
      <c r="G8" s="13"/>
      <c r="H8" s="13"/>
      <c r="I8" s="13"/>
      <c r="J8" s="13"/>
      <c r="K8" s="14"/>
      <c r="L8" s="14"/>
      <c r="M8" s="13"/>
      <c r="N8" s="13"/>
      <c r="O8" s="14"/>
      <c r="P8" s="14"/>
      <c r="Q8" s="13"/>
    </row>
    <row r="9" spans="1:28" ht="15" customHeight="1" thickBot="1" x14ac:dyDescent="0.35">
      <c r="A9" s="13"/>
      <c r="B9" s="13"/>
      <c r="C9" s="15" t="s">
        <v>130</v>
      </c>
      <c r="D9" s="16"/>
      <c r="E9" s="17" t="s">
        <v>18</v>
      </c>
      <c r="F9" s="18"/>
      <c r="G9" s="15"/>
      <c r="H9" s="16"/>
      <c r="I9" s="17" t="s">
        <v>26</v>
      </c>
      <c r="J9" s="18"/>
      <c r="K9" s="15"/>
      <c r="L9" s="18"/>
      <c r="M9" s="19" t="s">
        <v>63</v>
      </c>
      <c r="N9" s="18"/>
      <c r="O9" s="15" t="s">
        <v>132</v>
      </c>
      <c r="P9" s="16"/>
      <c r="Q9" s="19" t="s">
        <v>147</v>
      </c>
    </row>
    <row r="10" spans="1:28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28" x14ac:dyDescent="0.3">
      <c r="A11" s="6">
        <v>1</v>
      </c>
      <c r="B11" s="6"/>
      <c r="C11" s="6">
        <v>2</v>
      </c>
      <c r="D11" s="6"/>
      <c r="E11" s="6">
        <v>3</v>
      </c>
      <c r="F11" s="6">
        <v>4</v>
      </c>
      <c r="G11" s="6">
        <v>5</v>
      </c>
      <c r="H11" s="6"/>
      <c r="I11" s="6">
        <v>6</v>
      </c>
      <c r="J11" s="6">
        <v>7</v>
      </c>
      <c r="K11" s="6">
        <v>8</v>
      </c>
      <c r="L11" s="6">
        <v>7</v>
      </c>
      <c r="M11" s="6">
        <v>9</v>
      </c>
      <c r="N11" s="6">
        <v>10</v>
      </c>
      <c r="O11" s="6">
        <v>11</v>
      </c>
      <c r="P11" s="6"/>
      <c r="Q11" s="6">
        <v>12</v>
      </c>
      <c r="R11" s="6" t="s">
        <v>148</v>
      </c>
      <c r="S11" s="6">
        <v>14</v>
      </c>
      <c r="T11" s="6">
        <v>15</v>
      </c>
      <c r="U11" s="6">
        <v>16</v>
      </c>
      <c r="V11" s="6">
        <v>17</v>
      </c>
      <c r="W11" s="7" t="s">
        <v>139</v>
      </c>
      <c r="X11" s="7" t="s">
        <v>141</v>
      </c>
      <c r="Y11" s="7" t="s">
        <v>143</v>
      </c>
      <c r="Z11" s="7" t="s">
        <v>144</v>
      </c>
      <c r="AA11" s="1">
        <v>1</v>
      </c>
      <c r="AB11" s="1" t="s">
        <v>149</v>
      </c>
    </row>
    <row r="12" spans="1:28" ht="2.1" customHeight="1" thickBot="1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7"/>
      <c r="X12" s="7"/>
      <c r="Y12" s="7" t="b">
        <v>1</v>
      </c>
      <c r="Z12" s="7" t="b">
        <v>0</v>
      </c>
      <c r="AA12" s="1">
        <v>1</v>
      </c>
    </row>
    <row r="13" spans="1:28" s="12" customFormat="1" ht="15" thickBot="1" x14ac:dyDescent="0.35">
      <c r="A13" s="8">
        <v>1</v>
      </c>
      <c r="B13" s="8"/>
      <c r="C13" s="21" t="s">
        <v>129</v>
      </c>
      <c r="D13" s="8"/>
      <c r="E13" s="9" t="s">
        <v>9</v>
      </c>
      <c r="F13" s="10"/>
      <c r="G13" s="22"/>
      <c r="H13" s="8"/>
      <c r="I13" s="9" t="s">
        <v>10</v>
      </c>
      <c r="J13" s="10"/>
      <c r="K13" s="22" t="s">
        <v>131</v>
      </c>
      <c r="L13" s="10"/>
      <c r="M13" s="11" t="s">
        <v>114</v>
      </c>
      <c r="N13" s="10"/>
      <c r="O13" s="22"/>
      <c r="P13" s="8"/>
      <c r="Q13" s="11" t="s">
        <v>11</v>
      </c>
      <c r="S13" s="12" t="b">
        <f>AND(T13=1,U13=1)</f>
        <v>1</v>
      </c>
      <c r="T13" s="12">
        <f t="shared" ref="T13:T17" si="0">COUNTIFS(C13,"x",C13,"X")+ COUNTIFS(G13,"x",G13,"X")+COUNTIFS(K13,"x",K13,"X")+COUNTIFS(O13,"x",O13,"X")</f>
        <v>1</v>
      </c>
      <c r="U13" s="12">
        <f t="shared" ref="U13:U17" si="1">COUNTIFS(C13,"o",C13,"o")+ COUNTIFS(G13,"o",G13,"o")+COUNTIFS(K13,"o",K13,"o")+COUNTIFS(O13,"o",O13,"o")</f>
        <v>1</v>
      </c>
      <c r="W13" s="12" t="b">
        <f>IF(SUM(T13:U13)&gt;2,TRUE,FALSE)</f>
        <v>0</v>
      </c>
      <c r="X13" s="12" t="b">
        <f t="shared" ref="X13:X71" si="2">IF(AND(T13=1,U13=1),TRUE,FALSE)</f>
        <v>1</v>
      </c>
      <c r="Y13" s="12" t="b">
        <f>IF(AND(T13=0,U13=0),TRUE,FALSE)</f>
        <v>0</v>
      </c>
      <c r="Z13" s="12" t="b">
        <f>IF(SUM(T13:U13)&lt;=1,TRUE,FALSE)</f>
        <v>0</v>
      </c>
      <c r="AA13" s="1">
        <v>1</v>
      </c>
    </row>
    <row r="14" spans="1:28" ht="2.1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7"/>
      <c r="Y14" s="7" t="b">
        <v>1</v>
      </c>
      <c r="Z14" s="7" t="b">
        <v>0</v>
      </c>
      <c r="AA14" s="1">
        <v>1</v>
      </c>
    </row>
    <row r="15" spans="1:28" s="12" customFormat="1" ht="15" thickBot="1" x14ac:dyDescent="0.35">
      <c r="A15" s="8">
        <v>2</v>
      </c>
      <c r="B15" s="8"/>
      <c r="C15" s="22" t="s">
        <v>129</v>
      </c>
      <c r="D15" s="8"/>
      <c r="E15" s="9" t="s">
        <v>12</v>
      </c>
      <c r="F15" s="10"/>
      <c r="G15" s="22" t="s">
        <v>132</v>
      </c>
      <c r="H15" s="8"/>
      <c r="I15" s="9" t="s">
        <v>13</v>
      </c>
      <c r="J15" s="10"/>
      <c r="K15" s="22"/>
      <c r="L15" s="10"/>
      <c r="M15" s="11" t="s">
        <v>14</v>
      </c>
      <c r="N15" s="10"/>
      <c r="O15" s="22"/>
      <c r="P15" s="8"/>
      <c r="Q15" s="11" t="s">
        <v>122</v>
      </c>
      <c r="S15" s="12" t="b">
        <f t="shared" ref="S15:S71" si="3">AND(T15=1,U15=1)</f>
        <v>1</v>
      </c>
      <c r="T15" s="12">
        <f t="shared" si="0"/>
        <v>1</v>
      </c>
      <c r="U15" s="12">
        <f t="shared" si="1"/>
        <v>1</v>
      </c>
      <c r="W15" s="12" t="b">
        <f t="shared" ref="W15:W71" si="4">IF(SUM(T15:U15)&gt;2,TRUE,FALSE)</f>
        <v>0</v>
      </c>
      <c r="X15" s="12" t="b">
        <f t="shared" si="2"/>
        <v>1</v>
      </c>
      <c r="Y15" s="12" t="b">
        <f t="shared" ref="Y15:Y71" si="5">IF(AND(T15=0,U15=0),TRUE,FALSE)</f>
        <v>0</v>
      </c>
      <c r="Z15" s="12" t="b">
        <f t="shared" ref="Z15:Z71" si="6">IF(SUM(T15:U15)&lt;=1,TRUE,FALSE)</f>
        <v>0</v>
      </c>
      <c r="AA15" s="1">
        <v>1</v>
      </c>
    </row>
    <row r="16" spans="1:28" ht="2.1" customHeight="1" thickBo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"/>
      <c r="X16" s="7"/>
      <c r="Y16" s="7" t="b">
        <v>1</v>
      </c>
      <c r="Z16" s="7" t="b">
        <v>0</v>
      </c>
      <c r="AA16" s="1">
        <v>1</v>
      </c>
    </row>
    <row r="17" spans="1:27" s="12" customFormat="1" ht="15" thickBot="1" x14ac:dyDescent="0.35">
      <c r="A17" s="8">
        <v>3</v>
      </c>
      <c r="B17" s="8"/>
      <c r="C17" s="22" t="s">
        <v>129</v>
      </c>
      <c r="D17" s="8"/>
      <c r="E17" s="9" t="s">
        <v>15</v>
      </c>
      <c r="F17" s="10"/>
      <c r="G17" s="22" t="s">
        <v>132</v>
      </c>
      <c r="H17" s="8"/>
      <c r="I17" s="9" t="s">
        <v>16</v>
      </c>
      <c r="J17" s="10"/>
      <c r="K17" s="22"/>
      <c r="L17" s="10"/>
      <c r="M17" s="11" t="s">
        <v>17</v>
      </c>
      <c r="N17" s="10"/>
      <c r="O17" s="22"/>
      <c r="P17" s="8"/>
      <c r="Q17" s="11" t="s">
        <v>18</v>
      </c>
      <c r="S17" s="12" t="b">
        <f t="shared" si="3"/>
        <v>1</v>
      </c>
      <c r="T17" s="12">
        <f t="shared" si="0"/>
        <v>1</v>
      </c>
      <c r="U17" s="12">
        <f t="shared" si="1"/>
        <v>1</v>
      </c>
      <c r="W17" s="12" t="b">
        <f t="shared" si="4"/>
        <v>0</v>
      </c>
      <c r="X17" s="12" t="b">
        <f t="shared" si="2"/>
        <v>1</v>
      </c>
      <c r="Y17" s="12" t="b">
        <f t="shared" si="5"/>
        <v>0</v>
      </c>
      <c r="Z17" s="12" t="b">
        <f t="shared" si="6"/>
        <v>0</v>
      </c>
      <c r="AA17" s="1">
        <v>1</v>
      </c>
    </row>
    <row r="18" spans="1:27" ht="2.1" customHeight="1" thickBo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X18" s="7"/>
      <c r="Y18" s="7" t="b">
        <v>1</v>
      </c>
      <c r="Z18" s="7" t="b">
        <v>0</v>
      </c>
      <c r="AA18" s="1">
        <v>1</v>
      </c>
    </row>
    <row r="19" spans="1:27" s="12" customFormat="1" ht="15" thickBot="1" x14ac:dyDescent="0.35">
      <c r="A19" s="8">
        <v>4</v>
      </c>
      <c r="B19" s="8"/>
      <c r="C19" s="22" t="s">
        <v>132</v>
      </c>
      <c r="D19" s="8"/>
      <c r="E19" s="9" t="s">
        <v>102</v>
      </c>
      <c r="F19" s="10"/>
      <c r="G19" s="22" t="s">
        <v>129</v>
      </c>
      <c r="H19" s="8"/>
      <c r="I19" s="9" t="s">
        <v>19</v>
      </c>
      <c r="J19" s="10"/>
      <c r="K19" s="22"/>
      <c r="L19" s="10"/>
      <c r="M19" s="11" t="s">
        <v>20</v>
      </c>
      <c r="N19" s="10"/>
      <c r="O19" s="22"/>
      <c r="P19" s="8"/>
      <c r="Q19" s="11" t="s">
        <v>123</v>
      </c>
      <c r="S19" s="12" t="b">
        <f t="shared" si="3"/>
        <v>1</v>
      </c>
      <c r="T19" s="12">
        <f t="shared" ref="T19" si="7">COUNTIFS(C19,"x",C19,"X")+ COUNTIFS(G19,"x",G19,"X")+COUNTIFS(K19,"x",K19,"X")+COUNTIFS(O19,"x",O19,"X")</f>
        <v>1</v>
      </c>
      <c r="U19" s="12">
        <f t="shared" ref="U19" si="8">COUNTIFS(C19,"o",C19,"o")+ COUNTIFS(G19,"o",G19,"o")+COUNTIFS(K19,"o",K19,"o")+COUNTIFS(O19,"o",O19,"o")</f>
        <v>1</v>
      </c>
      <c r="W19" s="12" t="b">
        <f t="shared" si="4"/>
        <v>0</v>
      </c>
      <c r="X19" s="12" t="b">
        <f t="shared" si="2"/>
        <v>1</v>
      </c>
      <c r="Y19" s="12" t="b">
        <f t="shared" si="5"/>
        <v>0</v>
      </c>
      <c r="Z19" s="12" t="b">
        <f t="shared" si="6"/>
        <v>0</v>
      </c>
      <c r="AA19" s="1">
        <v>1</v>
      </c>
    </row>
    <row r="20" spans="1:27" ht="2.1" customHeight="1" thickBo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7"/>
      <c r="Y20" s="7" t="b">
        <v>1</v>
      </c>
      <c r="Z20" s="7" t="b">
        <v>0</v>
      </c>
      <c r="AA20" s="1">
        <v>1</v>
      </c>
    </row>
    <row r="21" spans="1:27" s="12" customFormat="1" ht="15" thickBot="1" x14ac:dyDescent="0.35">
      <c r="A21" s="8">
        <v>5</v>
      </c>
      <c r="B21" s="8"/>
      <c r="C21" s="22" t="s">
        <v>132</v>
      </c>
      <c r="D21" s="8"/>
      <c r="E21" s="9" t="s">
        <v>21</v>
      </c>
      <c r="F21" s="10"/>
      <c r="G21" s="22"/>
      <c r="H21" s="8"/>
      <c r="I21" s="9" t="s">
        <v>22</v>
      </c>
      <c r="J21" s="10"/>
      <c r="K21" s="22" t="s">
        <v>129</v>
      </c>
      <c r="L21" s="10"/>
      <c r="M21" s="11" t="s">
        <v>23</v>
      </c>
      <c r="N21" s="10"/>
      <c r="O21" s="22"/>
      <c r="P21" s="8"/>
      <c r="Q21" s="11" t="s">
        <v>24</v>
      </c>
      <c r="S21" s="12" t="b">
        <f t="shared" si="3"/>
        <v>1</v>
      </c>
      <c r="T21" s="12">
        <f t="shared" ref="T21:T71" si="9">COUNTIFS(C21,"x",C21,"X")+ COUNTIFS(G21,"x",G21,"X")+COUNTIFS(K21,"x",K21,"X")+COUNTIFS(O21,"x",O21,"X")</f>
        <v>1</v>
      </c>
      <c r="U21" s="12">
        <f t="shared" ref="U21:U71" si="10">COUNTIFS(C21,"o",C21,"o")+ COUNTIFS(G21,"o",G21,"o")+COUNTIFS(K21,"o",K21,"o")+COUNTIFS(O21,"o",O21,"o")</f>
        <v>1</v>
      </c>
      <c r="W21" s="12" t="b">
        <f t="shared" si="4"/>
        <v>0</v>
      </c>
      <c r="X21" s="12" t="b">
        <f t="shared" si="2"/>
        <v>1</v>
      </c>
      <c r="Y21" s="12" t="b">
        <f t="shared" si="5"/>
        <v>0</v>
      </c>
      <c r="Z21" s="12" t="b">
        <f t="shared" si="6"/>
        <v>0</v>
      </c>
      <c r="AA21" s="1">
        <v>1</v>
      </c>
    </row>
    <row r="22" spans="1:27" ht="2.1" customHeight="1" thickBo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7"/>
      <c r="X22" s="7"/>
      <c r="Y22" s="7" t="b">
        <v>1</v>
      </c>
      <c r="Z22" s="7" t="b">
        <v>0</v>
      </c>
      <c r="AA22" s="1">
        <v>1</v>
      </c>
    </row>
    <row r="23" spans="1:27" s="12" customFormat="1" ht="15" thickBot="1" x14ac:dyDescent="0.35">
      <c r="A23" s="8">
        <v>6</v>
      </c>
      <c r="B23" s="8"/>
      <c r="C23" s="22" t="s">
        <v>132</v>
      </c>
      <c r="D23" s="8"/>
      <c r="E23" s="9" t="s">
        <v>25</v>
      </c>
      <c r="F23" s="10"/>
      <c r="G23" s="22"/>
      <c r="H23" s="8"/>
      <c r="I23" s="9" t="s">
        <v>26</v>
      </c>
      <c r="J23" s="10"/>
      <c r="K23" s="22" t="s">
        <v>129</v>
      </c>
      <c r="L23" s="10"/>
      <c r="M23" s="11" t="s">
        <v>115</v>
      </c>
      <c r="N23" s="10"/>
      <c r="O23" s="22"/>
      <c r="P23" s="8"/>
      <c r="Q23" s="11" t="s">
        <v>27</v>
      </c>
      <c r="S23" s="12" t="b">
        <f t="shared" si="3"/>
        <v>1</v>
      </c>
      <c r="T23" s="12">
        <f t="shared" si="9"/>
        <v>1</v>
      </c>
      <c r="U23" s="12">
        <f t="shared" si="10"/>
        <v>1</v>
      </c>
      <c r="W23" s="12" t="b">
        <f t="shared" si="4"/>
        <v>0</v>
      </c>
      <c r="X23" s="12" t="b">
        <f t="shared" si="2"/>
        <v>1</v>
      </c>
      <c r="Y23" s="12" t="b">
        <f t="shared" si="5"/>
        <v>0</v>
      </c>
      <c r="Z23" s="12" t="b">
        <f t="shared" si="6"/>
        <v>0</v>
      </c>
      <c r="AA23" s="1">
        <v>1</v>
      </c>
    </row>
    <row r="24" spans="1:27" ht="2.1" customHeight="1" thickBot="1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7"/>
      <c r="Y24" s="7" t="b">
        <v>1</v>
      </c>
      <c r="Z24" s="7" t="b">
        <v>0</v>
      </c>
      <c r="AA24" s="1">
        <v>1</v>
      </c>
    </row>
    <row r="25" spans="1:27" s="12" customFormat="1" ht="15" thickBot="1" x14ac:dyDescent="0.35">
      <c r="A25" s="8">
        <v>7</v>
      </c>
      <c r="B25" s="8"/>
      <c r="C25" s="22" t="s">
        <v>132</v>
      </c>
      <c r="D25" s="8"/>
      <c r="E25" s="9" t="s">
        <v>100</v>
      </c>
      <c r="F25" s="10"/>
      <c r="G25" s="22"/>
      <c r="H25" s="8"/>
      <c r="I25" s="9" t="s">
        <v>28</v>
      </c>
      <c r="J25" s="10"/>
      <c r="K25" s="22" t="s">
        <v>129</v>
      </c>
      <c r="L25" s="10"/>
      <c r="M25" s="11" t="s">
        <v>29</v>
      </c>
      <c r="N25" s="10"/>
      <c r="O25" s="22"/>
      <c r="P25" s="8"/>
      <c r="Q25" s="11" t="s">
        <v>30</v>
      </c>
      <c r="S25" s="12" t="b">
        <f t="shared" si="3"/>
        <v>1</v>
      </c>
      <c r="T25" s="12">
        <f t="shared" si="9"/>
        <v>1</v>
      </c>
      <c r="U25" s="12">
        <f t="shared" si="10"/>
        <v>1</v>
      </c>
      <c r="W25" s="12" t="b">
        <f t="shared" si="4"/>
        <v>0</v>
      </c>
      <c r="X25" s="12" t="b">
        <f t="shared" si="2"/>
        <v>1</v>
      </c>
      <c r="Y25" s="12" t="b">
        <f t="shared" si="5"/>
        <v>0</v>
      </c>
      <c r="Z25" s="12" t="b">
        <f t="shared" si="6"/>
        <v>0</v>
      </c>
      <c r="AA25" s="1">
        <v>1</v>
      </c>
    </row>
    <row r="26" spans="1:27" ht="2.1" customHeight="1" thickBo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7"/>
      <c r="Y26" s="7" t="b">
        <v>1</v>
      </c>
      <c r="Z26" s="7" t="b">
        <v>0</v>
      </c>
      <c r="AA26" s="1">
        <v>1</v>
      </c>
    </row>
    <row r="27" spans="1:27" s="12" customFormat="1" ht="15" thickBot="1" x14ac:dyDescent="0.35">
      <c r="A27" s="8">
        <v>8</v>
      </c>
      <c r="B27" s="8"/>
      <c r="C27" s="22" t="s">
        <v>132</v>
      </c>
      <c r="D27" s="8"/>
      <c r="E27" s="9" t="s">
        <v>31</v>
      </c>
      <c r="F27" s="10"/>
      <c r="G27" s="22" t="s">
        <v>129</v>
      </c>
      <c r="H27" s="8"/>
      <c r="I27" s="9" t="s">
        <v>32</v>
      </c>
      <c r="J27" s="10"/>
      <c r="K27" s="22"/>
      <c r="L27" s="10"/>
      <c r="M27" s="11" t="s">
        <v>33</v>
      </c>
      <c r="N27" s="10"/>
      <c r="O27" s="22"/>
      <c r="P27" s="8"/>
      <c r="Q27" s="11" t="s">
        <v>34</v>
      </c>
      <c r="S27" s="12" t="b">
        <f t="shared" si="3"/>
        <v>1</v>
      </c>
      <c r="T27" s="12">
        <f t="shared" si="9"/>
        <v>1</v>
      </c>
      <c r="U27" s="12">
        <f t="shared" si="10"/>
        <v>1</v>
      </c>
      <c r="W27" s="12" t="b">
        <f t="shared" si="4"/>
        <v>0</v>
      </c>
      <c r="X27" s="12" t="b">
        <f t="shared" si="2"/>
        <v>1</v>
      </c>
      <c r="Y27" s="12" t="b">
        <f t="shared" si="5"/>
        <v>0</v>
      </c>
      <c r="Z27" s="12" t="b">
        <f t="shared" si="6"/>
        <v>0</v>
      </c>
      <c r="AA27" s="1">
        <v>1</v>
      </c>
    </row>
    <row r="28" spans="1:27" ht="2.1" customHeight="1" thickBo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7"/>
      <c r="Y28" s="7" t="b">
        <v>1</v>
      </c>
      <c r="Z28" s="7" t="b">
        <v>0</v>
      </c>
      <c r="AA28" s="1">
        <v>1</v>
      </c>
    </row>
    <row r="29" spans="1:27" s="12" customFormat="1" ht="15" thickBot="1" x14ac:dyDescent="0.35">
      <c r="A29" s="8">
        <v>9</v>
      </c>
      <c r="B29" s="8"/>
      <c r="C29" s="22" t="s">
        <v>132</v>
      </c>
      <c r="D29" s="8"/>
      <c r="E29" s="9" t="s">
        <v>35</v>
      </c>
      <c r="F29" s="10"/>
      <c r="G29" s="22" t="s">
        <v>129</v>
      </c>
      <c r="H29" s="8"/>
      <c r="I29" s="9" t="s">
        <v>36</v>
      </c>
      <c r="J29" s="10"/>
      <c r="K29" s="22"/>
      <c r="L29" s="10"/>
      <c r="M29" s="11" t="s">
        <v>37</v>
      </c>
      <c r="N29" s="10"/>
      <c r="O29" s="22"/>
      <c r="P29" s="8"/>
      <c r="Q29" s="11" t="s">
        <v>38</v>
      </c>
      <c r="S29" s="12" t="b">
        <f t="shared" si="3"/>
        <v>1</v>
      </c>
      <c r="T29" s="12">
        <f t="shared" si="9"/>
        <v>1</v>
      </c>
      <c r="U29" s="12">
        <f t="shared" si="10"/>
        <v>1</v>
      </c>
      <c r="W29" s="12" t="b">
        <f t="shared" si="4"/>
        <v>0</v>
      </c>
      <c r="X29" s="12" t="b">
        <f t="shared" si="2"/>
        <v>1</v>
      </c>
      <c r="Y29" s="12" t="b">
        <f t="shared" si="5"/>
        <v>0</v>
      </c>
      <c r="Z29" s="12" t="b">
        <f t="shared" si="6"/>
        <v>0</v>
      </c>
      <c r="AA29" s="1">
        <v>1</v>
      </c>
    </row>
    <row r="30" spans="1:27" ht="2.1" customHeight="1" thickBo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7"/>
      <c r="Y30" s="7" t="b">
        <v>1</v>
      </c>
      <c r="Z30" s="7" t="b">
        <v>0</v>
      </c>
      <c r="AA30" s="1">
        <v>1</v>
      </c>
    </row>
    <row r="31" spans="1:27" s="12" customFormat="1" ht="15" thickBot="1" x14ac:dyDescent="0.35">
      <c r="A31" s="8">
        <v>10</v>
      </c>
      <c r="B31" s="8"/>
      <c r="C31" s="22" t="s">
        <v>132</v>
      </c>
      <c r="D31" s="8"/>
      <c r="E31" s="9" t="s">
        <v>101</v>
      </c>
      <c r="F31" s="10"/>
      <c r="G31" s="22" t="s">
        <v>129</v>
      </c>
      <c r="H31" s="8"/>
      <c r="I31" s="9" t="s">
        <v>39</v>
      </c>
      <c r="J31" s="10"/>
      <c r="K31" s="22"/>
      <c r="L31" s="10"/>
      <c r="M31" s="11" t="s">
        <v>126</v>
      </c>
      <c r="N31" s="10"/>
      <c r="O31" s="22"/>
      <c r="P31" s="8"/>
      <c r="Q31" s="11" t="s">
        <v>40</v>
      </c>
      <c r="S31" s="12" t="b">
        <f t="shared" si="3"/>
        <v>1</v>
      </c>
      <c r="T31" s="12">
        <f t="shared" si="9"/>
        <v>1</v>
      </c>
      <c r="U31" s="12">
        <f t="shared" si="10"/>
        <v>1</v>
      </c>
      <c r="W31" s="12" t="b">
        <f t="shared" si="4"/>
        <v>0</v>
      </c>
      <c r="X31" s="12" t="b">
        <f t="shared" si="2"/>
        <v>1</v>
      </c>
      <c r="Y31" s="12" t="b">
        <f t="shared" si="5"/>
        <v>0</v>
      </c>
      <c r="Z31" s="12" t="b">
        <f t="shared" si="6"/>
        <v>0</v>
      </c>
      <c r="AA31" s="1">
        <v>1</v>
      </c>
    </row>
    <row r="32" spans="1:27" ht="2.1" customHeight="1" thickBo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7"/>
      <c r="Y32" s="7" t="b">
        <v>1</v>
      </c>
      <c r="Z32" s="7" t="b">
        <v>0</v>
      </c>
      <c r="AA32" s="1">
        <v>1</v>
      </c>
    </row>
    <row r="33" spans="1:27" s="12" customFormat="1" ht="15" thickBot="1" x14ac:dyDescent="0.35">
      <c r="A33" s="8">
        <v>11</v>
      </c>
      <c r="B33" s="8"/>
      <c r="C33" s="22" t="s">
        <v>132</v>
      </c>
      <c r="D33" s="8"/>
      <c r="E33" s="9" t="s">
        <v>103</v>
      </c>
      <c r="F33" s="10"/>
      <c r="G33" s="22" t="s">
        <v>129</v>
      </c>
      <c r="H33" s="8"/>
      <c r="I33" s="9" t="s">
        <v>41</v>
      </c>
      <c r="J33" s="10"/>
      <c r="K33" s="22"/>
      <c r="L33" s="10"/>
      <c r="M33" s="11" t="s">
        <v>116</v>
      </c>
      <c r="N33" s="10"/>
      <c r="O33" s="22"/>
      <c r="P33" s="8"/>
      <c r="Q33" s="11" t="s">
        <v>42</v>
      </c>
      <c r="S33" s="12" t="b">
        <f t="shared" si="3"/>
        <v>1</v>
      </c>
      <c r="T33" s="12">
        <f t="shared" si="9"/>
        <v>1</v>
      </c>
      <c r="U33" s="12">
        <f t="shared" si="10"/>
        <v>1</v>
      </c>
      <c r="W33" s="12" t="b">
        <f t="shared" si="4"/>
        <v>0</v>
      </c>
      <c r="X33" s="12" t="b">
        <f t="shared" si="2"/>
        <v>1</v>
      </c>
      <c r="Y33" s="12" t="b">
        <f t="shared" si="5"/>
        <v>0</v>
      </c>
      <c r="Z33" s="12" t="b">
        <f t="shared" si="6"/>
        <v>0</v>
      </c>
      <c r="AA33" s="1">
        <v>1</v>
      </c>
    </row>
    <row r="34" spans="1:27" ht="2.1" customHeight="1" thickBo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7"/>
      <c r="Y34" s="7" t="b">
        <v>1</v>
      </c>
      <c r="Z34" s="7" t="b">
        <v>0</v>
      </c>
      <c r="AA34" s="1">
        <v>1</v>
      </c>
    </row>
    <row r="35" spans="1:27" s="12" customFormat="1" ht="15" thickBot="1" x14ac:dyDescent="0.35">
      <c r="A35" s="8">
        <v>12</v>
      </c>
      <c r="B35" s="8"/>
      <c r="C35" s="22" t="s">
        <v>132</v>
      </c>
      <c r="D35" s="8"/>
      <c r="E35" s="9" t="s">
        <v>43</v>
      </c>
      <c r="F35" s="10"/>
      <c r="G35" s="22"/>
      <c r="H35" s="8"/>
      <c r="I35" s="9" t="s">
        <v>44</v>
      </c>
      <c r="J35" s="10"/>
      <c r="K35" s="22" t="s">
        <v>129</v>
      </c>
      <c r="L35" s="10"/>
      <c r="M35" s="11" t="s">
        <v>45</v>
      </c>
      <c r="N35" s="10"/>
      <c r="O35" s="22"/>
      <c r="P35" s="8"/>
      <c r="Q35" s="11" t="s">
        <v>128</v>
      </c>
      <c r="S35" s="12" t="b">
        <f t="shared" si="3"/>
        <v>1</v>
      </c>
      <c r="T35" s="12">
        <f t="shared" si="9"/>
        <v>1</v>
      </c>
      <c r="U35" s="12">
        <f t="shared" si="10"/>
        <v>1</v>
      </c>
      <c r="W35" s="12" t="b">
        <f t="shared" si="4"/>
        <v>0</v>
      </c>
      <c r="X35" s="12" t="b">
        <f t="shared" si="2"/>
        <v>1</v>
      </c>
      <c r="Y35" s="12" t="b">
        <f t="shared" si="5"/>
        <v>0</v>
      </c>
      <c r="Z35" s="12" t="b">
        <f t="shared" si="6"/>
        <v>0</v>
      </c>
      <c r="AA35" s="1">
        <v>1</v>
      </c>
    </row>
    <row r="36" spans="1:27" ht="2.1" customHeight="1" thickBo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7"/>
      <c r="Y36" s="7" t="b">
        <v>1</v>
      </c>
      <c r="Z36" s="7" t="b">
        <v>0</v>
      </c>
      <c r="AA36" s="1">
        <v>1</v>
      </c>
    </row>
    <row r="37" spans="1:27" s="12" customFormat="1" ht="15" thickBot="1" x14ac:dyDescent="0.35">
      <c r="A37" s="8">
        <v>13</v>
      </c>
      <c r="B37" s="8"/>
      <c r="C37" s="22" t="s">
        <v>132</v>
      </c>
      <c r="D37" s="8"/>
      <c r="E37" s="9" t="s">
        <v>104</v>
      </c>
      <c r="F37" s="10"/>
      <c r="G37" s="22"/>
      <c r="H37" s="8"/>
      <c r="I37" s="9" t="s">
        <v>46</v>
      </c>
      <c r="J37" s="10"/>
      <c r="K37" s="22" t="s">
        <v>129</v>
      </c>
      <c r="L37" s="10"/>
      <c r="M37" s="11" t="s">
        <v>47</v>
      </c>
      <c r="N37" s="10"/>
      <c r="O37" s="22"/>
      <c r="P37" s="8"/>
      <c r="Q37" s="11" t="s">
        <v>48</v>
      </c>
      <c r="S37" s="12" t="b">
        <f t="shared" si="3"/>
        <v>1</v>
      </c>
      <c r="T37" s="12">
        <f t="shared" si="9"/>
        <v>1</v>
      </c>
      <c r="U37" s="12">
        <f t="shared" si="10"/>
        <v>1</v>
      </c>
      <c r="W37" s="12" t="b">
        <f t="shared" si="4"/>
        <v>0</v>
      </c>
      <c r="X37" s="12" t="b">
        <f t="shared" si="2"/>
        <v>1</v>
      </c>
      <c r="Y37" s="12" t="b">
        <f t="shared" si="5"/>
        <v>0</v>
      </c>
      <c r="Z37" s="12" t="b">
        <f t="shared" si="6"/>
        <v>0</v>
      </c>
      <c r="AA37" s="1">
        <v>1</v>
      </c>
    </row>
    <row r="38" spans="1:27" ht="2.1" customHeight="1" thickBo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7"/>
      <c r="X38" s="7"/>
      <c r="Y38" s="7" t="b">
        <v>1</v>
      </c>
      <c r="Z38" s="7" t="b">
        <v>0</v>
      </c>
      <c r="AA38" s="1">
        <v>1</v>
      </c>
    </row>
    <row r="39" spans="1:27" s="12" customFormat="1" ht="15" thickBot="1" x14ac:dyDescent="0.35">
      <c r="A39" s="8">
        <v>14</v>
      </c>
      <c r="B39" s="8"/>
      <c r="C39" s="22"/>
      <c r="D39" s="8"/>
      <c r="E39" s="9" t="s">
        <v>49</v>
      </c>
      <c r="F39" s="10"/>
      <c r="G39" s="22"/>
      <c r="H39" s="8"/>
      <c r="I39" s="9" t="s">
        <v>50</v>
      </c>
      <c r="J39" s="10"/>
      <c r="K39" s="22" t="s">
        <v>129</v>
      </c>
      <c r="L39" s="10"/>
      <c r="M39" s="11" t="s">
        <v>51</v>
      </c>
      <c r="N39" s="10"/>
      <c r="O39" s="22" t="s">
        <v>132</v>
      </c>
      <c r="P39" s="8"/>
      <c r="Q39" s="11" t="s">
        <v>52</v>
      </c>
      <c r="S39" s="12" t="b">
        <f t="shared" si="3"/>
        <v>1</v>
      </c>
      <c r="T39" s="12">
        <f t="shared" si="9"/>
        <v>1</v>
      </c>
      <c r="U39" s="12">
        <f t="shared" si="10"/>
        <v>1</v>
      </c>
      <c r="W39" s="12" t="b">
        <f t="shared" si="4"/>
        <v>0</v>
      </c>
      <c r="X39" s="12" t="b">
        <f t="shared" si="2"/>
        <v>1</v>
      </c>
      <c r="Y39" s="12" t="b">
        <f t="shared" si="5"/>
        <v>0</v>
      </c>
      <c r="Z39" s="12" t="b">
        <f t="shared" si="6"/>
        <v>0</v>
      </c>
      <c r="AA39" s="1">
        <v>1</v>
      </c>
    </row>
    <row r="40" spans="1:27" ht="2.1" customHeight="1" thickBo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  <c r="X40" s="7"/>
      <c r="Y40" s="7" t="b">
        <v>1</v>
      </c>
      <c r="Z40" s="7" t="b">
        <v>0</v>
      </c>
      <c r="AA40" s="1">
        <v>1</v>
      </c>
    </row>
    <row r="41" spans="1:27" s="12" customFormat="1" ht="15" thickBot="1" x14ac:dyDescent="0.35">
      <c r="A41" s="8">
        <v>15</v>
      </c>
      <c r="B41" s="8"/>
      <c r="C41" s="22"/>
      <c r="D41" s="8"/>
      <c r="E41" s="9" t="s">
        <v>53</v>
      </c>
      <c r="F41" s="10"/>
      <c r="G41" s="22"/>
      <c r="H41" s="8"/>
      <c r="I41" s="9" t="s">
        <v>110</v>
      </c>
      <c r="J41" s="10"/>
      <c r="K41" s="22" t="s">
        <v>129</v>
      </c>
      <c r="L41" s="10"/>
      <c r="M41" s="11" t="s">
        <v>54</v>
      </c>
      <c r="N41" s="10"/>
      <c r="O41" s="22" t="s">
        <v>132</v>
      </c>
      <c r="P41" s="8"/>
      <c r="Q41" s="11" t="s">
        <v>55</v>
      </c>
      <c r="S41" s="12" t="b">
        <f t="shared" si="3"/>
        <v>1</v>
      </c>
      <c r="T41" s="12">
        <f t="shared" si="9"/>
        <v>1</v>
      </c>
      <c r="U41" s="12">
        <f t="shared" si="10"/>
        <v>1</v>
      </c>
      <c r="W41" s="12" t="b">
        <f t="shared" si="4"/>
        <v>0</v>
      </c>
      <c r="X41" s="12" t="b">
        <f t="shared" si="2"/>
        <v>1</v>
      </c>
      <c r="Y41" s="12" t="b">
        <f t="shared" si="5"/>
        <v>0</v>
      </c>
      <c r="Z41" s="12" t="b">
        <f t="shared" si="6"/>
        <v>0</v>
      </c>
      <c r="AA41" s="1">
        <v>1</v>
      </c>
    </row>
    <row r="42" spans="1:27" ht="2.1" customHeight="1" thickBo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  <c r="X42" s="7"/>
      <c r="Y42" s="7" t="b">
        <v>1</v>
      </c>
      <c r="Z42" s="7" t="b">
        <v>0</v>
      </c>
      <c r="AA42" s="1">
        <v>1</v>
      </c>
    </row>
    <row r="43" spans="1:27" s="12" customFormat="1" ht="15" thickBot="1" x14ac:dyDescent="0.35">
      <c r="A43" s="8">
        <v>16</v>
      </c>
      <c r="B43" s="8"/>
      <c r="C43" s="22"/>
      <c r="D43" s="8"/>
      <c r="E43" s="9" t="s">
        <v>56</v>
      </c>
      <c r="F43" s="10"/>
      <c r="G43" s="22" t="s">
        <v>129</v>
      </c>
      <c r="H43" s="8"/>
      <c r="I43" s="9" t="s">
        <v>57</v>
      </c>
      <c r="J43" s="10"/>
      <c r="K43" s="22"/>
      <c r="L43" s="10"/>
      <c r="M43" s="11" t="s">
        <v>117</v>
      </c>
      <c r="N43" s="10"/>
      <c r="O43" s="22" t="s">
        <v>132</v>
      </c>
      <c r="P43" s="8"/>
      <c r="Q43" s="11" t="s">
        <v>58</v>
      </c>
      <c r="S43" s="12" t="b">
        <f t="shared" si="3"/>
        <v>1</v>
      </c>
      <c r="T43" s="12">
        <f t="shared" si="9"/>
        <v>1</v>
      </c>
      <c r="U43" s="12">
        <f t="shared" si="10"/>
        <v>1</v>
      </c>
      <c r="W43" s="12" t="b">
        <f t="shared" si="4"/>
        <v>0</v>
      </c>
      <c r="X43" s="12" t="b">
        <f t="shared" si="2"/>
        <v>1</v>
      </c>
      <c r="Y43" s="12" t="b">
        <f t="shared" si="5"/>
        <v>0</v>
      </c>
      <c r="Z43" s="12" t="b">
        <f t="shared" si="6"/>
        <v>0</v>
      </c>
      <c r="AA43" s="1">
        <v>1</v>
      </c>
    </row>
    <row r="44" spans="1:27" ht="2.1" customHeight="1" thickBo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7"/>
      <c r="X44" s="7"/>
      <c r="Y44" s="7" t="b">
        <v>1</v>
      </c>
      <c r="Z44" s="7" t="b">
        <v>0</v>
      </c>
      <c r="AA44" s="1">
        <v>1</v>
      </c>
    </row>
    <row r="45" spans="1:27" s="12" customFormat="1" ht="15" thickBot="1" x14ac:dyDescent="0.35">
      <c r="A45" s="8">
        <v>17</v>
      </c>
      <c r="B45" s="8"/>
      <c r="C45" s="22"/>
      <c r="D45" s="8"/>
      <c r="E45" s="9" t="s">
        <v>60</v>
      </c>
      <c r="F45" s="10"/>
      <c r="G45" s="22" t="s">
        <v>129</v>
      </c>
      <c r="H45" s="8"/>
      <c r="I45" s="9" t="s">
        <v>111</v>
      </c>
      <c r="J45" s="10"/>
      <c r="K45" s="22"/>
      <c r="L45" s="10"/>
      <c r="M45" s="11" t="s">
        <v>118</v>
      </c>
      <c r="N45" s="10"/>
      <c r="O45" s="22" t="s">
        <v>132</v>
      </c>
      <c r="P45" s="8"/>
      <c r="Q45" s="11" t="s">
        <v>59</v>
      </c>
      <c r="S45" s="12" t="b">
        <f t="shared" si="3"/>
        <v>1</v>
      </c>
      <c r="T45" s="12">
        <f t="shared" si="9"/>
        <v>1</v>
      </c>
      <c r="U45" s="12">
        <f t="shared" si="10"/>
        <v>1</v>
      </c>
      <c r="W45" s="12" t="b">
        <f t="shared" si="4"/>
        <v>0</v>
      </c>
      <c r="X45" s="12" t="b">
        <f t="shared" si="2"/>
        <v>1</v>
      </c>
      <c r="Y45" s="12" t="b">
        <f t="shared" si="5"/>
        <v>0</v>
      </c>
      <c r="Z45" s="12" t="b">
        <f t="shared" si="6"/>
        <v>0</v>
      </c>
      <c r="AA45" s="1">
        <v>1</v>
      </c>
    </row>
    <row r="46" spans="1:27" ht="2.1" customHeight="1" thickBo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7"/>
      <c r="X46" s="7"/>
      <c r="Y46" s="7" t="b">
        <v>1</v>
      </c>
      <c r="Z46" s="7" t="b">
        <v>0</v>
      </c>
      <c r="AA46" s="1">
        <v>1</v>
      </c>
    </row>
    <row r="47" spans="1:27" s="12" customFormat="1" ht="15" thickBot="1" x14ac:dyDescent="0.35">
      <c r="A47" s="8">
        <v>18</v>
      </c>
      <c r="B47" s="8"/>
      <c r="C47" s="22"/>
      <c r="D47" s="8"/>
      <c r="E47" s="9" t="s">
        <v>61</v>
      </c>
      <c r="F47" s="10"/>
      <c r="G47" s="22" t="s">
        <v>129</v>
      </c>
      <c r="H47" s="8"/>
      <c r="I47" s="9" t="s">
        <v>62</v>
      </c>
      <c r="J47" s="10"/>
      <c r="K47" s="22"/>
      <c r="L47" s="10"/>
      <c r="M47" s="11" t="s">
        <v>63</v>
      </c>
      <c r="N47" s="10"/>
      <c r="O47" s="22" t="s">
        <v>132</v>
      </c>
      <c r="P47" s="8"/>
      <c r="Q47" s="11" t="s">
        <v>64</v>
      </c>
      <c r="S47" s="12" t="b">
        <f t="shared" si="3"/>
        <v>1</v>
      </c>
      <c r="T47" s="12">
        <f t="shared" si="9"/>
        <v>1</v>
      </c>
      <c r="U47" s="12">
        <f t="shared" si="10"/>
        <v>1</v>
      </c>
      <c r="W47" s="12" t="b">
        <f t="shared" si="4"/>
        <v>0</v>
      </c>
      <c r="X47" s="12" t="b">
        <f t="shared" si="2"/>
        <v>1</v>
      </c>
      <c r="Y47" s="12" t="b">
        <f t="shared" si="5"/>
        <v>0</v>
      </c>
      <c r="Z47" s="12" t="b">
        <f t="shared" si="6"/>
        <v>0</v>
      </c>
      <c r="AA47" s="1">
        <v>1</v>
      </c>
    </row>
    <row r="48" spans="1:27" ht="2.1" customHeight="1" thickBo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7"/>
      <c r="X48" s="7"/>
      <c r="Y48" s="7" t="b">
        <v>1</v>
      </c>
      <c r="Z48" s="7" t="b">
        <v>0</v>
      </c>
      <c r="AA48" s="1">
        <v>1</v>
      </c>
    </row>
    <row r="49" spans="1:27" s="12" customFormat="1" ht="15" thickBot="1" x14ac:dyDescent="0.35">
      <c r="A49" s="8">
        <v>19</v>
      </c>
      <c r="B49" s="8"/>
      <c r="C49" s="22"/>
      <c r="D49" s="8"/>
      <c r="E49" s="9" t="s">
        <v>105</v>
      </c>
      <c r="F49" s="10"/>
      <c r="G49" s="22" t="s">
        <v>129</v>
      </c>
      <c r="H49" s="8"/>
      <c r="I49" s="9" t="s">
        <v>65</v>
      </c>
      <c r="J49" s="10"/>
      <c r="K49" s="22"/>
      <c r="L49" s="10"/>
      <c r="M49" s="11" t="s">
        <v>66</v>
      </c>
      <c r="N49" s="10"/>
      <c r="O49" s="22" t="s">
        <v>132</v>
      </c>
      <c r="P49" s="8"/>
      <c r="Q49" s="11" t="s">
        <v>67</v>
      </c>
      <c r="S49" s="12" t="b">
        <f t="shared" si="3"/>
        <v>1</v>
      </c>
      <c r="T49" s="12">
        <f t="shared" si="9"/>
        <v>1</v>
      </c>
      <c r="U49" s="12">
        <f t="shared" si="10"/>
        <v>1</v>
      </c>
      <c r="W49" s="12" t="b">
        <f t="shared" si="4"/>
        <v>0</v>
      </c>
      <c r="X49" s="12" t="b">
        <f t="shared" si="2"/>
        <v>1</v>
      </c>
      <c r="Y49" s="12" t="b">
        <f t="shared" si="5"/>
        <v>0</v>
      </c>
      <c r="Z49" s="12" t="b">
        <f t="shared" si="6"/>
        <v>0</v>
      </c>
      <c r="AA49" s="1">
        <v>1</v>
      </c>
    </row>
    <row r="50" spans="1:27" ht="2.1" customHeight="1" thickBo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7"/>
      <c r="X50" s="7"/>
      <c r="Y50" s="7" t="b">
        <v>1</v>
      </c>
      <c r="Z50" s="7" t="b">
        <v>0</v>
      </c>
      <c r="AA50" s="1">
        <v>1</v>
      </c>
    </row>
    <row r="51" spans="1:27" s="12" customFormat="1" ht="15" thickBot="1" x14ac:dyDescent="0.35">
      <c r="A51" s="8">
        <v>20</v>
      </c>
      <c r="B51" s="8"/>
      <c r="C51" s="22"/>
      <c r="D51" s="8"/>
      <c r="E51" s="9" t="s">
        <v>68</v>
      </c>
      <c r="F51" s="10"/>
      <c r="G51" s="22"/>
      <c r="H51" s="8"/>
      <c r="I51" s="9" t="s">
        <v>69</v>
      </c>
      <c r="J51" s="10"/>
      <c r="K51" s="22" t="s">
        <v>129</v>
      </c>
      <c r="L51" s="10"/>
      <c r="M51" s="11" t="s">
        <v>70</v>
      </c>
      <c r="N51" s="10"/>
      <c r="O51" s="22" t="s">
        <v>132</v>
      </c>
      <c r="P51" s="8"/>
      <c r="Q51" s="11" t="s">
        <v>71</v>
      </c>
      <c r="S51" s="12" t="b">
        <f t="shared" si="3"/>
        <v>1</v>
      </c>
      <c r="T51" s="12">
        <f t="shared" si="9"/>
        <v>1</v>
      </c>
      <c r="U51" s="12">
        <f t="shared" si="10"/>
        <v>1</v>
      </c>
      <c r="W51" s="12" t="b">
        <f t="shared" si="4"/>
        <v>0</v>
      </c>
      <c r="X51" s="12" t="b">
        <f t="shared" si="2"/>
        <v>1</v>
      </c>
      <c r="Y51" s="12" t="b">
        <f t="shared" si="5"/>
        <v>0</v>
      </c>
      <c r="Z51" s="12" t="b">
        <f t="shared" si="6"/>
        <v>0</v>
      </c>
      <c r="AA51" s="1">
        <v>1</v>
      </c>
    </row>
    <row r="52" spans="1:27" ht="2.1" customHeight="1" thickBo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7"/>
      <c r="X52" s="7"/>
      <c r="Y52" s="7" t="b">
        <v>1</v>
      </c>
      <c r="Z52" s="7" t="b">
        <v>0</v>
      </c>
      <c r="AA52" s="1">
        <v>1</v>
      </c>
    </row>
    <row r="53" spans="1:27" s="12" customFormat="1" ht="15" thickBot="1" x14ac:dyDescent="0.35">
      <c r="A53" s="8">
        <v>21</v>
      </c>
      <c r="B53" s="8"/>
      <c r="C53" s="22"/>
      <c r="D53" s="8"/>
      <c r="E53" s="9" t="s">
        <v>72</v>
      </c>
      <c r="F53" s="10"/>
      <c r="G53" s="22"/>
      <c r="H53" s="8"/>
      <c r="I53" s="9" t="s">
        <v>73</v>
      </c>
      <c r="J53" s="10"/>
      <c r="K53" s="22" t="s">
        <v>129</v>
      </c>
      <c r="L53" s="10"/>
      <c r="M53" s="11" t="s">
        <v>124</v>
      </c>
      <c r="N53" s="10"/>
      <c r="O53" s="22" t="s">
        <v>132</v>
      </c>
      <c r="P53" s="8"/>
      <c r="Q53" s="11" t="s">
        <v>119</v>
      </c>
      <c r="S53" s="12" t="b">
        <f t="shared" si="3"/>
        <v>1</v>
      </c>
      <c r="T53" s="12">
        <f t="shared" si="9"/>
        <v>1</v>
      </c>
      <c r="U53" s="12">
        <f t="shared" si="10"/>
        <v>1</v>
      </c>
      <c r="W53" s="12" t="b">
        <f t="shared" si="4"/>
        <v>0</v>
      </c>
      <c r="X53" s="12" t="b">
        <f t="shared" si="2"/>
        <v>1</v>
      </c>
      <c r="Y53" s="12" t="b">
        <f t="shared" si="5"/>
        <v>0</v>
      </c>
      <c r="Z53" s="12" t="b">
        <f t="shared" si="6"/>
        <v>0</v>
      </c>
      <c r="AA53" s="1">
        <v>1</v>
      </c>
    </row>
    <row r="54" spans="1:27" ht="2.1" customHeight="1" thickBo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7"/>
      <c r="X54" s="7"/>
      <c r="Y54" s="7" t="b">
        <v>1</v>
      </c>
      <c r="Z54" s="7" t="b">
        <v>0</v>
      </c>
      <c r="AA54" s="1">
        <v>1</v>
      </c>
    </row>
    <row r="55" spans="1:27" s="12" customFormat="1" ht="15" thickBot="1" x14ac:dyDescent="0.35">
      <c r="A55" s="8">
        <v>22</v>
      </c>
      <c r="B55" s="8"/>
      <c r="C55" s="22"/>
      <c r="D55" s="8"/>
      <c r="E55" s="9" t="s">
        <v>74</v>
      </c>
      <c r="F55" s="10"/>
      <c r="G55" s="22"/>
      <c r="H55" s="8"/>
      <c r="I55" s="9" t="s">
        <v>75</v>
      </c>
      <c r="J55" s="10"/>
      <c r="K55" s="22" t="s">
        <v>129</v>
      </c>
      <c r="L55" s="10"/>
      <c r="M55" s="11" t="s">
        <v>76</v>
      </c>
      <c r="N55" s="10"/>
      <c r="O55" s="22" t="s">
        <v>132</v>
      </c>
      <c r="P55" s="8"/>
      <c r="Q55" s="11" t="s">
        <v>120</v>
      </c>
      <c r="S55" s="12" t="b">
        <f t="shared" si="3"/>
        <v>1</v>
      </c>
      <c r="T55" s="12">
        <f t="shared" si="9"/>
        <v>1</v>
      </c>
      <c r="U55" s="12">
        <f t="shared" si="10"/>
        <v>1</v>
      </c>
      <c r="W55" s="12" t="b">
        <f t="shared" si="4"/>
        <v>0</v>
      </c>
      <c r="X55" s="12" t="b">
        <f t="shared" si="2"/>
        <v>1</v>
      </c>
      <c r="Y55" s="12" t="b">
        <f t="shared" si="5"/>
        <v>0</v>
      </c>
      <c r="Z55" s="12" t="b">
        <f t="shared" si="6"/>
        <v>0</v>
      </c>
      <c r="AA55" s="1">
        <v>1</v>
      </c>
    </row>
    <row r="56" spans="1:27" ht="2.1" customHeight="1" thickBo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7"/>
      <c r="X56" s="7"/>
      <c r="Y56" s="7" t="b">
        <v>1</v>
      </c>
      <c r="Z56" s="7" t="b">
        <v>0</v>
      </c>
      <c r="AA56" s="1">
        <v>1</v>
      </c>
    </row>
    <row r="57" spans="1:27" s="12" customFormat="1" ht="15" thickBot="1" x14ac:dyDescent="0.35">
      <c r="A57" s="8">
        <v>23</v>
      </c>
      <c r="B57" s="8"/>
      <c r="C57" s="22"/>
      <c r="D57" s="8"/>
      <c r="E57" s="9" t="s">
        <v>106</v>
      </c>
      <c r="F57" s="10"/>
      <c r="G57" s="22"/>
      <c r="H57" s="8"/>
      <c r="I57" s="9" t="s">
        <v>77</v>
      </c>
      <c r="J57" s="10"/>
      <c r="K57" s="22" t="s">
        <v>129</v>
      </c>
      <c r="L57" s="10"/>
      <c r="M57" s="11" t="s">
        <v>78</v>
      </c>
      <c r="N57" s="10"/>
      <c r="O57" s="22" t="s">
        <v>132</v>
      </c>
      <c r="P57" s="8"/>
      <c r="Q57" s="11" t="s">
        <v>79</v>
      </c>
      <c r="S57" s="12" t="b">
        <f t="shared" si="3"/>
        <v>1</v>
      </c>
      <c r="T57" s="12">
        <f t="shared" si="9"/>
        <v>1</v>
      </c>
      <c r="U57" s="12">
        <f t="shared" si="10"/>
        <v>1</v>
      </c>
      <c r="W57" s="12" t="b">
        <f t="shared" si="4"/>
        <v>0</v>
      </c>
      <c r="X57" s="12" t="b">
        <f t="shared" si="2"/>
        <v>1</v>
      </c>
      <c r="Y57" s="12" t="b">
        <f t="shared" si="5"/>
        <v>0</v>
      </c>
      <c r="Z57" s="12" t="b">
        <f t="shared" si="6"/>
        <v>0</v>
      </c>
      <c r="AA57" s="1">
        <v>1</v>
      </c>
    </row>
    <row r="58" spans="1:27" ht="2.1" customHeight="1" thickBo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7"/>
      <c r="X58" s="7"/>
      <c r="Y58" s="7" t="b">
        <v>1</v>
      </c>
      <c r="Z58" s="7" t="b">
        <v>0</v>
      </c>
      <c r="AA58" s="1">
        <v>1</v>
      </c>
    </row>
    <row r="59" spans="1:27" s="12" customFormat="1" ht="15" thickBot="1" x14ac:dyDescent="0.35">
      <c r="A59" s="8">
        <v>24</v>
      </c>
      <c r="B59" s="8"/>
      <c r="C59" s="22"/>
      <c r="D59" s="8"/>
      <c r="E59" s="9" t="s">
        <v>80</v>
      </c>
      <c r="F59" s="10"/>
      <c r="G59" s="22" t="s">
        <v>129</v>
      </c>
      <c r="H59" s="8"/>
      <c r="I59" s="9" t="s">
        <v>81</v>
      </c>
      <c r="J59" s="10"/>
      <c r="K59" s="22"/>
      <c r="L59" s="10"/>
      <c r="M59" s="11" t="s">
        <v>82</v>
      </c>
      <c r="N59" s="10"/>
      <c r="O59" s="22" t="s">
        <v>132</v>
      </c>
      <c r="P59" s="8"/>
      <c r="Q59" s="11" t="s">
        <v>83</v>
      </c>
      <c r="S59" s="12" t="b">
        <f t="shared" si="3"/>
        <v>1</v>
      </c>
      <c r="T59" s="12">
        <f t="shared" si="9"/>
        <v>1</v>
      </c>
      <c r="U59" s="12">
        <f t="shared" si="10"/>
        <v>1</v>
      </c>
      <c r="W59" s="12" t="b">
        <f t="shared" si="4"/>
        <v>0</v>
      </c>
      <c r="X59" s="12" t="b">
        <f t="shared" si="2"/>
        <v>1</v>
      </c>
      <c r="Y59" s="12" t="b">
        <f t="shared" si="5"/>
        <v>0</v>
      </c>
      <c r="Z59" s="12" t="b">
        <f t="shared" si="6"/>
        <v>0</v>
      </c>
      <c r="AA59" s="1">
        <v>1</v>
      </c>
    </row>
    <row r="60" spans="1:27" ht="2.1" customHeight="1" thickBo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"/>
      <c r="X60" s="7"/>
      <c r="Y60" s="7" t="b">
        <v>1</v>
      </c>
      <c r="Z60" s="7" t="b">
        <v>0</v>
      </c>
      <c r="AA60" s="1">
        <v>1</v>
      </c>
    </row>
    <row r="61" spans="1:27" s="12" customFormat="1" ht="15" thickBot="1" x14ac:dyDescent="0.35">
      <c r="A61" s="8">
        <v>25</v>
      </c>
      <c r="B61" s="8"/>
      <c r="C61" s="22" t="s">
        <v>129</v>
      </c>
      <c r="D61" s="8"/>
      <c r="E61" s="9" t="s">
        <v>84</v>
      </c>
      <c r="F61" s="10"/>
      <c r="G61" s="22"/>
      <c r="H61" s="8"/>
      <c r="I61" s="9" t="s">
        <v>85</v>
      </c>
      <c r="J61" s="10"/>
      <c r="K61" s="22"/>
      <c r="L61" s="10"/>
      <c r="M61" s="11" t="s">
        <v>86</v>
      </c>
      <c r="N61" s="10"/>
      <c r="O61" s="22" t="s">
        <v>132</v>
      </c>
      <c r="P61" s="8"/>
      <c r="Q61" s="11" t="s">
        <v>121</v>
      </c>
      <c r="S61" s="12" t="b">
        <f t="shared" si="3"/>
        <v>1</v>
      </c>
      <c r="T61" s="12">
        <f t="shared" si="9"/>
        <v>1</v>
      </c>
      <c r="U61" s="12">
        <f t="shared" si="10"/>
        <v>1</v>
      </c>
      <c r="W61" s="12" t="b">
        <f t="shared" si="4"/>
        <v>0</v>
      </c>
      <c r="X61" s="12" t="b">
        <f t="shared" si="2"/>
        <v>1</v>
      </c>
      <c r="Y61" s="12" t="b">
        <f t="shared" si="5"/>
        <v>0</v>
      </c>
      <c r="Z61" s="12" t="b">
        <f t="shared" si="6"/>
        <v>0</v>
      </c>
      <c r="AA61" s="1">
        <v>1</v>
      </c>
    </row>
    <row r="62" spans="1:27" ht="2.1" customHeight="1" thickBo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7"/>
      <c r="X62" s="7"/>
      <c r="Y62" s="7" t="b">
        <v>1</v>
      </c>
      <c r="Z62" s="7" t="b">
        <v>0</v>
      </c>
      <c r="AA62" s="1">
        <v>1</v>
      </c>
    </row>
    <row r="63" spans="1:27" s="12" customFormat="1" ht="15" thickBot="1" x14ac:dyDescent="0.35">
      <c r="A63" s="8">
        <v>26</v>
      </c>
      <c r="B63" s="8"/>
      <c r="C63" s="22" t="s">
        <v>129</v>
      </c>
      <c r="D63" s="8"/>
      <c r="E63" s="9" t="s">
        <v>87</v>
      </c>
      <c r="F63" s="10"/>
      <c r="G63" s="22"/>
      <c r="H63" s="8"/>
      <c r="I63" s="9" t="s">
        <v>112</v>
      </c>
      <c r="J63" s="10"/>
      <c r="K63" s="22"/>
      <c r="L63" s="10"/>
      <c r="M63" s="11" t="s">
        <v>88</v>
      </c>
      <c r="N63" s="10"/>
      <c r="O63" s="22" t="s">
        <v>132</v>
      </c>
      <c r="P63" s="8"/>
      <c r="Q63" s="11" t="s">
        <v>89</v>
      </c>
      <c r="S63" s="12" t="b">
        <f t="shared" si="3"/>
        <v>1</v>
      </c>
      <c r="T63" s="12">
        <f t="shared" si="9"/>
        <v>1</v>
      </c>
      <c r="U63" s="12">
        <f t="shared" si="10"/>
        <v>1</v>
      </c>
      <c r="W63" s="12" t="b">
        <f t="shared" si="4"/>
        <v>0</v>
      </c>
      <c r="X63" s="12" t="b">
        <f t="shared" si="2"/>
        <v>1</v>
      </c>
      <c r="Y63" s="12" t="b">
        <f t="shared" si="5"/>
        <v>0</v>
      </c>
      <c r="Z63" s="12" t="b">
        <f t="shared" si="6"/>
        <v>0</v>
      </c>
      <c r="AA63" s="1">
        <v>1</v>
      </c>
    </row>
    <row r="64" spans="1:27" ht="2.1" customHeight="1" thickBo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7"/>
      <c r="X64" s="7"/>
      <c r="Y64" s="7" t="b">
        <v>1</v>
      </c>
      <c r="Z64" s="7" t="b">
        <v>0</v>
      </c>
      <c r="AA64" s="1">
        <v>1</v>
      </c>
    </row>
    <row r="65" spans="1:27" s="12" customFormat="1" ht="15" thickBot="1" x14ac:dyDescent="0.35">
      <c r="A65" s="8">
        <v>27</v>
      </c>
      <c r="B65" s="8"/>
      <c r="C65" s="22" t="s">
        <v>129</v>
      </c>
      <c r="D65" s="8"/>
      <c r="E65" s="9" t="s">
        <v>90</v>
      </c>
      <c r="F65" s="10"/>
      <c r="G65" s="22"/>
      <c r="H65" s="8"/>
      <c r="I65" s="9" t="s">
        <v>91</v>
      </c>
      <c r="J65" s="10"/>
      <c r="K65" s="22"/>
      <c r="L65" s="10"/>
      <c r="M65" s="11" t="s">
        <v>92</v>
      </c>
      <c r="N65" s="10"/>
      <c r="O65" s="22" t="s">
        <v>132</v>
      </c>
      <c r="P65" s="8"/>
      <c r="Q65" s="11" t="s">
        <v>127</v>
      </c>
      <c r="S65" s="12" t="b">
        <f t="shared" si="3"/>
        <v>1</v>
      </c>
      <c r="T65" s="12">
        <f t="shared" si="9"/>
        <v>1</v>
      </c>
      <c r="U65" s="12">
        <f t="shared" si="10"/>
        <v>1</v>
      </c>
      <c r="W65" s="12" t="b">
        <f t="shared" si="4"/>
        <v>0</v>
      </c>
      <c r="X65" s="12" t="b">
        <f t="shared" si="2"/>
        <v>1</v>
      </c>
      <c r="Y65" s="12" t="b">
        <f t="shared" si="5"/>
        <v>0</v>
      </c>
      <c r="Z65" s="12" t="b">
        <f t="shared" si="6"/>
        <v>0</v>
      </c>
      <c r="AA65" s="1">
        <v>1</v>
      </c>
    </row>
    <row r="66" spans="1:27" ht="2.1" customHeight="1" thickBo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7"/>
      <c r="X66" s="7"/>
      <c r="Y66" s="7" t="b">
        <v>1</v>
      </c>
      <c r="Z66" s="7" t="b">
        <v>0</v>
      </c>
      <c r="AA66" s="1">
        <v>1</v>
      </c>
    </row>
    <row r="67" spans="1:27" s="12" customFormat="1" ht="15" thickBot="1" x14ac:dyDescent="0.35">
      <c r="A67" s="8">
        <v>28</v>
      </c>
      <c r="B67" s="8"/>
      <c r="C67" s="22"/>
      <c r="D67" s="8"/>
      <c r="E67" s="9" t="s">
        <v>107</v>
      </c>
      <c r="F67" s="10"/>
      <c r="G67" s="22" t="s">
        <v>129</v>
      </c>
      <c r="H67" s="8"/>
      <c r="I67" s="9" t="s">
        <v>93</v>
      </c>
      <c r="J67" s="10"/>
      <c r="K67" s="22"/>
      <c r="L67" s="10"/>
      <c r="M67" s="11" t="s">
        <v>125</v>
      </c>
      <c r="N67" s="10"/>
      <c r="O67" s="22" t="s">
        <v>132</v>
      </c>
      <c r="P67" s="8"/>
      <c r="Q67" s="11" t="s">
        <v>94</v>
      </c>
      <c r="S67" s="12" t="b">
        <f t="shared" si="3"/>
        <v>1</v>
      </c>
      <c r="T67" s="12">
        <f t="shared" si="9"/>
        <v>1</v>
      </c>
      <c r="U67" s="12">
        <f t="shared" si="10"/>
        <v>1</v>
      </c>
      <c r="W67" s="12" t="b">
        <f t="shared" si="4"/>
        <v>0</v>
      </c>
      <c r="X67" s="12" t="b">
        <f t="shared" si="2"/>
        <v>1</v>
      </c>
      <c r="Y67" s="12" t="b">
        <f t="shared" si="5"/>
        <v>0</v>
      </c>
      <c r="Z67" s="12" t="b">
        <f t="shared" si="6"/>
        <v>0</v>
      </c>
      <c r="AA67" s="1">
        <v>1</v>
      </c>
    </row>
    <row r="68" spans="1:27" ht="2.1" customHeight="1" thickBo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7"/>
      <c r="X68" s="7"/>
      <c r="Y68" s="7" t="b">
        <v>1</v>
      </c>
      <c r="Z68" s="7" t="b">
        <v>0</v>
      </c>
      <c r="AA68" s="1">
        <v>1</v>
      </c>
    </row>
    <row r="69" spans="1:27" s="12" customFormat="1" ht="15" thickBot="1" x14ac:dyDescent="0.35">
      <c r="A69" s="8">
        <v>29</v>
      </c>
      <c r="B69" s="8"/>
      <c r="C69" s="22"/>
      <c r="D69" s="8"/>
      <c r="E69" s="9" t="s">
        <v>108</v>
      </c>
      <c r="F69" s="10"/>
      <c r="G69" s="22" t="s">
        <v>129</v>
      </c>
      <c r="H69" s="8"/>
      <c r="I69" s="9" t="s">
        <v>95</v>
      </c>
      <c r="J69" s="10"/>
      <c r="K69" s="22"/>
      <c r="L69" s="10"/>
      <c r="M69" s="11" t="s">
        <v>96</v>
      </c>
      <c r="N69" s="10"/>
      <c r="O69" s="22" t="s">
        <v>132</v>
      </c>
      <c r="P69" s="8"/>
      <c r="Q69" s="11" t="s">
        <v>97</v>
      </c>
      <c r="S69" s="12" t="b">
        <f t="shared" si="3"/>
        <v>1</v>
      </c>
      <c r="T69" s="12">
        <f t="shared" si="9"/>
        <v>1</v>
      </c>
      <c r="U69" s="12">
        <f t="shared" si="10"/>
        <v>1</v>
      </c>
      <c r="W69" s="12" t="b">
        <f t="shared" si="4"/>
        <v>0</v>
      </c>
      <c r="X69" s="12" t="b">
        <f t="shared" si="2"/>
        <v>1</v>
      </c>
      <c r="Y69" s="12" t="b">
        <f t="shared" si="5"/>
        <v>0</v>
      </c>
      <c r="Z69" s="12" t="b">
        <f t="shared" si="6"/>
        <v>0</v>
      </c>
      <c r="AA69" s="1">
        <v>1</v>
      </c>
    </row>
    <row r="70" spans="1:27" ht="2.1" customHeight="1" thickBo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7"/>
      <c r="X70" s="7"/>
      <c r="Y70" s="7" t="b">
        <v>1</v>
      </c>
      <c r="Z70" s="7" t="b">
        <v>0</v>
      </c>
      <c r="AA70" s="1">
        <v>1</v>
      </c>
    </row>
    <row r="71" spans="1:27" s="12" customFormat="1" ht="15" thickBot="1" x14ac:dyDescent="0.35">
      <c r="A71" s="8">
        <v>30</v>
      </c>
      <c r="B71" s="8"/>
      <c r="C71" s="22"/>
      <c r="D71" s="8"/>
      <c r="E71" s="9" t="s">
        <v>109</v>
      </c>
      <c r="F71" s="10"/>
      <c r="G71" s="22" t="s">
        <v>130</v>
      </c>
      <c r="H71" s="8"/>
      <c r="I71" s="9" t="s">
        <v>113</v>
      </c>
      <c r="J71" s="10"/>
      <c r="K71" s="22"/>
      <c r="L71" s="10"/>
      <c r="M71" s="11" t="s">
        <v>98</v>
      </c>
      <c r="N71" s="10"/>
      <c r="O71" s="22" t="s">
        <v>132</v>
      </c>
      <c r="P71" s="8"/>
      <c r="Q71" s="11" t="s">
        <v>99</v>
      </c>
      <c r="S71" s="12" t="b">
        <f t="shared" si="3"/>
        <v>1</v>
      </c>
      <c r="T71" s="12">
        <f t="shared" si="9"/>
        <v>1</v>
      </c>
      <c r="U71" s="12">
        <f t="shared" si="10"/>
        <v>1</v>
      </c>
      <c r="W71" s="12" t="b">
        <f t="shared" si="4"/>
        <v>0</v>
      </c>
      <c r="X71" s="12" t="b">
        <f t="shared" si="2"/>
        <v>1</v>
      </c>
      <c r="Y71" s="12" t="b">
        <f t="shared" si="5"/>
        <v>0</v>
      </c>
      <c r="Z71" s="12" t="b">
        <f t="shared" si="6"/>
        <v>0</v>
      </c>
      <c r="AA71" s="1">
        <v>1</v>
      </c>
    </row>
    <row r="72" spans="1:27" s="12" customFormat="1" x14ac:dyDescent="0.3">
      <c r="A72" s="1"/>
      <c r="B72" s="1"/>
      <c r="C72" s="2"/>
      <c r="D72" s="2"/>
      <c r="E72" s="1"/>
      <c r="F72" s="1"/>
      <c r="G72" s="1"/>
      <c r="H72" s="2"/>
      <c r="I72" s="1"/>
      <c r="J72" s="1"/>
      <c r="K72" s="2"/>
      <c r="L72" s="1"/>
      <c r="M72" s="1"/>
      <c r="N72" s="1"/>
      <c r="O72" s="2"/>
      <c r="P72" s="2"/>
      <c r="Q72" s="1"/>
    </row>
    <row r="73" spans="1:27" s="12" customFormat="1" ht="15" thickBot="1" x14ac:dyDescent="0.35">
      <c r="A73" s="23" t="s">
        <v>145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4"/>
      <c r="Q73" s="23"/>
    </row>
    <row r="74" spans="1:27" s="12" customFormat="1" ht="15" customHeight="1" thickTop="1" x14ac:dyDescent="0.3">
      <c r="A74" s="1" t="s">
        <v>136</v>
      </c>
      <c r="B74" s="1"/>
      <c r="C74" s="2">
        <f>COUNTIFS(C13:C71,"x",C13:C71,"X")</f>
        <v>6</v>
      </c>
      <c r="D74" s="2"/>
      <c r="E74" s="1"/>
      <c r="F74" s="1"/>
      <c r="G74" s="1">
        <f>COUNTIFS(G13:G71,"x",G13:G71,"X")</f>
        <v>13</v>
      </c>
      <c r="H74" s="2"/>
      <c r="I74" s="1"/>
      <c r="J74" s="1"/>
      <c r="K74" s="2">
        <f>COUNTIFS(K13:K71,"x",K13:K71,"X")</f>
        <v>11</v>
      </c>
      <c r="L74" s="1"/>
      <c r="M74" s="1"/>
      <c r="N74" s="1"/>
      <c r="O74" s="2">
        <f>COUNTIFS(O13:O71,"x",O13:O71,"X")</f>
        <v>0</v>
      </c>
      <c r="P74" s="2"/>
      <c r="Q74" s="1">
        <f>SUM(C74:O74)</f>
        <v>30</v>
      </c>
    </row>
    <row r="75" spans="1:27" s="12" customFormat="1" x14ac:dyDescent="0.3">
      <c r="A75" s="1" t="s">
        <v>137</v>
      </c>
      <c r="B75" s="1"/>
      <c r="C75" s="2">
        <f>COUNTIFS(C13:C71,"o",C13:C71,"O")</f>
        <v>10</v>
      </c>
      <c r="D75" s="2"/>
      <c r="E75" s="1"/>
      <c r="F75" s="1"/>
      <c r="G75" s="1">
        <f>COUNTIFS(G13:G71,"o",G13:G71,"O")</f>
        <v>2</v>
      </c>
      <c r="H75" s="2"/>
      <c r="I75" s="1"/>
      <c r="J75" s="1"/>
      <c r="K75" s="2">
        <f>COUNTIFS(K13:K71,"o",K13:K71,"O")</f>
        <v>1</v>
      </c>
      <c r="L75" s="1"/>
      <c r="M75" s="1"/>
      <c r="N75" s="1"/>
      <c r="O75" s="2">
        <f>COUNTIFS(O13:O71,"o",O13:O71,"O")</f>
        <v>17</v>
      </c>
      <c r="P75" s="2"/>
      <c r="Q75" s="1">
        <f>SUM(C75:O75)</f>
        <v>30</v>
      </c>
    </row>
    <row r="76" spans="1:27" s="12" customFormat="1" x14ac:dyDescent="0.3">
      <c r="A76" s="1"/>
      <c r="B76" s="1"/>
      <c r="C76" s="2"/>
      <c r="D76" s="2"/>
      <c r="E76" s="1"/>
      <c r="F76" s="1"/>
      <c r="G76" s="1"/>
      <c r="H76" s="2"/>
      <c r="I76" s="1"/>
      <c r="J76" s="1"/>
      <c r="K76" s="2"/>
      <c r="L76" s="1"/>
      <c r="M76" s="1"/>
      <c r="N76" s="1"/>
      <c r="O76" s="2"/>
      <c r="P76" s="2"/>
      <c r="Q76" s="1"/>
    </row>
    <row r="77" spans="1:27" s="12" customFormat="1" x14ac:dyDescent="0.3">
      <c r="A77" s="1"/>
      <c r="B77" s="1"/>
      <c r="C77" s="2"/>
      <c r="D77" s="2"/>
      <c r="E77" s="1"/>
      <c r="F77" s="1"/>
      <c r="G77" s="1"/>
      <c r="H77" s="2"/>
      <c r="I77" s="1"/>
      <c r="J77" s="1"/>
      <c r="K77" s="2"/>
      <c r="L77" s="1"/>
      <c r="M77" s="1"/>
      <c r="N77" s="1"/>
      <c r="O77" s="2"/>
      <c r="P77" s="2"/>
      <c r="Q77" s="1"/>
    </row>
    <row r="78" spans="1:27" s="12" customFormat="1" x14ac:dyDescent="0.3">
      <c r="A78" s="1"/>
      <c r="B78" s="1"/>
      <c r="C78" s="2"/>
      <c r="D78" s="2"/>
      <c r="E78" s="1"/>
      <c r="F78" s="1"/>
      <c r="G78" s="1"/>
      <c r="H78" s="2"/>
      <c r="I78" s="1"/>
      <c r="J78" s="1"/>
      <c r="K78" s="2"/>
      <c r="L78" s="1"/>
      <c r="M78" s="1"/>
      <c r="N78" s="1"/>
      <c r="O78" s="2"/>
      <c r="P78" s="2"/>
      <c r="Q78" s="1"/>
    </row>
    <row r="79" spans="1:27" s="12" customFormat="1" x14ac:dyDescent="0.3">
      <c r="A79" s="1"/>
      <c r="B79" s="1"/>
      <c r="C79" s="2"/>
      <c r="D79" s="2"/>
      <c r="E79" s="1"/>
      <c r="F79" s="1"/>
      <c r="G79" s="1"/>
      <c r="H79" s="2"/>
      <c r="I79" s="1"/>
      <c r="J79" s="1"/>
      <c r="K79" s="2"/>
      <c r="L79" s="1"/>
      <c r="M79" s="1"/>
      <c r="N79" s="1"/>
      <c r="O79" s="2"/>
      <c r="P79" s="2"/>
      <c r="Q79" s="1"/>
    </row>
    <row r="80" spans="1:27" s="12" customFormat="1" x14ac:dyDescent="0.3">
      <c r="A80" s="1"/>
      <c r="B80" s="1"/>
      <c r="C80" s="2"/>
      <c r="D80" s="2"/>
      <c r="E80" s="1"/>
      <c r="F80" s="1"/>
      <c r="G80" s="1"/>
      <c r="H80" s="2"/>
      <c r="I80" s="1"/>
      <c r="J80" s="1"/>
      <c r="K80" s="2"/>
      <c r="L80" s="1"/>
      <c r="M80" s="1"/>
      <c r="N80" s="1"/>
      <c r="O80" s="2"/>
      <c r="P80" s="2"/>
      <c r="Q80" s="1"/>
    </row>
    <row r="81" spans="1:17" s="12" customFormat="1" x14ac:dyDescent="0.3">
      <c r="A81" s="1"/>
      <c r="B81" s="1"/>
      <c r="C81" s="2"/>
      <c r="D81" s="2"/>
      <c r="E81" s="1"/>
      <c r="F81" s="1"/>
      <c r="G81" s="1"/>
      <c r="H81" s="2"/>
      <c r="I81" s="1"/>
      <c r="J81" s="1"/>
      <c r="K81" s="2"/>
      <c r="L81" s="1"/>
      <c r="M81" s="1"/>
      <c r="N81" s="1"/>
      <c r="O81" s="2"/>
      <c r="P81" s="2"/>
      <c r="Q81" s="1"/>
    </row>
    <row r="82" spans="1:17" s="12" customFormat="1" x14ac:dyDescent="0.3">
      <c r="A82" s="1"/>
      <c r="B82" s="1"/>
      <c r="C82" s="2"/>
      <c r="D82" s="2"/>
      <c r="E82" s="1"/>
      <c r="F82" s="1"/>
      <c r="G82" s="1"/>
      <c r="H82" s="2"/>
      <c r="I82" s="1"/>
      <c r="J82" s="1"/>
      <c r="K82" s="2"/>
      <c r="L82" s="1"/>
      <c r="M82" s="1"/>
      <c r="N82" s="1"/>
      <c r="O82" s="2"/>
      <c r="P82" s="2"/>
      <c r="Q82" s="1"/>
    </row>
    <row r="83" spans="1:17" s="12" customFormat="1" x14ac:dyDescent="0.3">
      <c r="A83" s="1"/>
      <c r="B83" s="1"/>
      <c r="C83" s="2"/>
      <c r="D83" s="2"/>
      <c r="E83" s="1"/>
      <c r="F83" s="1"/>
      <c r="G83" s="1"/>
      <c r="H83" s="2"/>
      <c r="I83" s="1"/>
      <c r="J83" s="1"/>
      <c r="K83" s="2"/>
      <c r="L83" s="1"/>
      <c r="M83" s="1"/>
      <c r="N83" s="1"/>
      <c r="O83" s="2"/>
      <c r="P83" s="2"/>
      <c r="Q83" s="1"/>
    </row>
    <row r="84" spans="1:17" s="12" customFormat="1" x14ac:dyDescent="0.3">
      <c r="A84" s="1"/>
      <c r="B84" s="1"/>
      <c r="C84" s="2"/>
      <c r="D84" s="2"/>
      <c r="E84" s="1"/>
      <c r="F84" s="1"/>
      <c r="G84" s="1"/>
      <c r="H84" s="2"/>
      <c r="I84" s="1"/>
      <c r="J84" s="1"/>
      <c r="K84" s="2"/>
      <c r="L84" s="1"/>
      <c r="M84" s="1"/>
      <c r="N84" s="1"/>
      <c r="O84" s="2"/>
      <c r="P84" s="2"/>
      <c r="Q84" s="1"/>
    </row>
    <row r="85" spans="1:17" s="12" customFormat="1" x14ac:dyDescent="0.3">
      <c r="A85" s="1"/>
      <c r="B85" s="1"/>
      <c r="C85" s="2"/>
      <c r="D85" s="2"/>
      <c r="E85" s="1"/>
      <c r="F85" s="1"/>
      <c r="G85" s="1"/>
      <c r="H85" s="2"/>
      <c r="I85" s="1"/>
      <c r="J85" s="1"/>
      <c r="K85" s="2"/>
      <c r="L85" s="1"/>
      <c r="M85" s="1"/>
      <c r="N85" s="1"/>
      <c r="O85" s="2"/>
      <c r="P85" s="2"/>
      <c r="Q85" s="1"/>
    </row>
    <row r="86" spans="1:17" s="12" customFormat="1" x14ac:dyDescent="0.3">
      <c r="A86" s="1"/>
      <c r="B86" s="1"/>
      <c r="C86" s="2"/>
      <c r="D86" s="2"/>
      <c r="E86" s="1"/>
      <c r="F86" s="1"/>
      <c r="G86" s="1"/>
      <c r="H86" s="2"/>
      <c r="I86" s="1"/>
      <c r="J86" s="1"/>
      <c r="K86" s="2"/>
      <c r="L86" s="1"/>
      <c r="M86" s="1"/>
      <c r="N86" s="1"/>
      <c r="O86" s="2"/>
      <c r="P86" s="2"/>
      <c r="Q86" s="1"/>
    </row>
    <row r="87" spans="1:17" s="12" customFormat="1" x14ac:dyDescent="0.3">
      <c r="A87" s="1"/>
      <c r="B87" s="1"/>
      <c r="C87" s="2"/>
      <c r="D87" s="2"/>
      <c r="E87" s="1"/>
      <c r="F87" s="1"/>
      <c r="G87" s="1"/>
      <c r="H87" s="2"/>
      <c r="I87" s="1"/>
      <c r="J87" s="1"/>
      <c r="K87" s="2"/>
      <c r="L87" s="1"/>
      <c r="M87" s="1"/>
      <c r="N87" s="1"/>
      <c r="O87" s="2"/>
      <c r="P87" s="2"/>
      <c r="Q87" s="1"/>
    </row>
    <row r="88" spans="1:17" s="12" customFormat="1" x14ac:dyDescent="0.3">
      <c r="A88" s="1"/>
      <c r="B88" s="1"/>
      <c r="C88" s="2"/>
      <c r="D88" s="2"/>
      <c r="E88" s="1"/>
      <c r="F88" s="1"/>
      <c r="G88" s="1"/>
      <c r="H88" s="2"/>
      <c r="I88" s="1"/>
      <c r="J88" s="1"/>
      <c r="K88" s="2"/>
      <c r="L88" s="1"/>
      <c r="M88" s="1"/>
      <c r="N88" s="1"/>
      <c r="O88" s="2"/>
      <c r="P88" s="2"/>
      <c r="Q88" s="1"/>
    </row>
    <row r="89" spans="1:17" s="12" customFormat="1" x14ac:dyDescent="0.3">
      <c r="A89" s="1"/>
      <c r="B89" s="1"/>
      <c r="C89" s="2"/>
      <c r="D89" s="2"/>
      <c r="E89" s="1"/>
      <c r="F89" s="1"/>
      <c r="G89" s="1"/>
      <c r="H89" s="2"/>
      <c r="I89" s="1"/>
      <c r="J89" s="1"/>
      <c r="K89" s="2"/>
      <c r="L89" s="1"/>
      <c r="M89" s="1"/>
      <c r="N89" s="1"/>
      <c r="O89" s="2"/>
      <c r="P89" s="2"/>
      <c r="Q89" s="1"/>
    </row>
    <row r="90" spans="1:17" s="12" customFormat="1" x14ac:dyDescent="0.3">
      <c r="A90" s="1"/>
      <c r="B90" s="1"/>
      <c r="C90" s="2"/>
      <c r="D90" s="2"/>
      <c r="E90" s="1"/>
      <c r="F90" s="1"/>
      <c r="G90" s="1"/>
      <c r="H90" s="2"/>
      <c r="I90" s="1"/>
      <c r="J90" s="1"/>
      <c r="K90" s="2"/>
      <c r="L90" s="1"/>
      <c r="M90" s="1"/>
      <c r="N90" s="1"/>
      <c r="O90" s="2"/>
      <c r="P90" s="2"/>
      <c r="Q90" s="1"/>
    </row>
    <row r="91" spans="1:17" s="12" customFormat="1" x14ac:dyDescent="0.3">
      <c r="A91" s="1"/>
      <c r="B91" s="1"/>
      <c r="C91" s="2"/>
      <c r="D91" s="2"/>
      <c r="E91" s="1"/>
      <c r="F91" s="1"/>
      <c r="G91" s="1"/>
      <c r="H91" s="2"/>
      <c r="I91" s="1"/>
      <c r="J91" s="1"/>
      <c r="K91" s="2"/>
      <c r="L91" s="1"/>
      <c r="M91" s="1"/>
      <c r="N91" s="1"/>
      <c r="O91" s="2"/>
      <c r="P91" s="2"/>
      <c r="Q91" s="1"/>
    </row>
    <row r="92" spans="1:17" s="12" customFormat="1" x14ac:dyDescent="0.3">
      <c r="A92" s="1"/>
      <c r="B92" s="1"/>
      <c r="C92" s="2"/>
      <c r="D92" s="2"/>
      <c r="E92" s="1"/>
      <c r="F92" s="1"/>
      <c r="G92" s="1"/>
      <c r="H92" s="2"/>
      <c r="I92" s="1"/>
      <c r="J92" s="1"/>
      <c r="K92" s="2"/>
      <c r="L92" s="1"/>
      <c r="M92" s="1"/>
      <c r="N92" s="1"/>
      <c r="O92" s="2"/>
      <c r="P92" s="2"/>
      <c r="Q92" s="1"/>
    </row>
    <row r="93" spans="1:17" s="12" customFormat="1" x14ac:dyDescent="0.3">
      <c r="A93" s="1"/>
      <c r="B93" s="1"/>
      <c r="C93" s="2"/>
      <c r="D93" s="2"/>
      <c r="E93" s="1"/>
      <c r="F93" s="1"/>
      <c r="G93" s="1"/>
      <c r="H93" s="2"/>
      <c r="I93" s="1"/>
      <c r="J93" s="1"/>
      <c r="K93" s="2"/>
      <c r="L93" s="1"/>
      <c r="M93" s="1"/>
      <c r="N93" s="1"/>
      <c r="O93" s="2"/>
      <c r="P93" s="2"/>
      <c r="Q93" s="1"/>
    </row>
    <row r="94" spans="1:17" s="12" customFormat="1" x14ac:dyDescent="0.3">
      <c r="A94" s="1"/>
      <c r="B94" s="1"/>
      <c r="C94" s="2"/>
      <c r="D94" s="2"/>
      <c r="E94" s="1"/>
      <c r="F94" s="1"/>
      <c r="G94" s="1"/>
      <c r="H94" s="2"/>
      <c r="I94" s="1"/>
      <c r="J94" s="1"/>
      <c r="K94" s="2"/>
      <c r="L94" s="1"/>
      <c r="M94" s="1"/>
      <c r="N94" s="1"/>
      <c r="O94" s="2"/>
      <c r="P94" s="2"/>
      <c r="Q94" s="1"/>
    </row>
    <row r="95" spans="1:17" s="12" customFormat="1" x14ac:dyDescent="0.3">
      <c r="A95" s="1"/>
      <c r="B95" s="1"/>
      <c r="C95" s="2"/>
      <c r="D95" s="2"/>
      <c r="E95" s="1"/>
      <c r="F95" s="1"/>
      <c r="G95" s="1"/>
      <c r="H95" s="2"/>
      <c r="I95" s="1"/>
      <c r="J95" s="1"/>
      <c r="K95" s="2"/>
      <c r="L95" s="1"/>
      <c r="M95" s="1"/>
      <c r="N95" s="1"/>
      <c r="O95" s="2"/>
      <c r="P95" s="2"/>
      <c r="Q95" s="1"/>
    </row>
    <row r="96" spans="1:17" s="12" customFormat="1" x14ac:dyDescent="0.3">
      <c r="A96" s="1"/>
      <c r="B96" s="1"/>
      <c r="C96" s="2"/>
      <c r="D96" s="2"/>
      <c r="E96" s="1"/>
      <c r="F96" s="1"/>
      <c r="G96" s="1"/>
      <c r="H96" s="2"/>
      <c r="I96" s="1"/>
      <c r="J96" s="1"/>
      <c r="K96" s="2"/>
      <c r="L96" s="1"/>
      <c r="M96" s="1"/>
      <c r="N96" s="1"/>
      <c r="O96" s="2"/>
      <c r="P96" s="2"/>
      <c r="Q96" s="1"/>
    </row>
    <row r="97" spans="1:17" s="12" customFormat="1" x14ac:dyDescent="0.3">
      <c r="A97" s="1"/>
      <c r="B97" s="1"/>
      <c r="C97" s="2"/>
      <c r="D97" s="2"/>
      <c r="E97" s="1"/>
      <c r="F97" s="1"/>
      <c r="G97" s="1"/>
      <c r="H97" s="2"/>
      <c r="I97" s="1"/>
      <c r="J97" s="1"/>
      <c r="K97" s="2"/>
      <c r="L97" s="1"/>
      <c r="M97" s="1"/>
      <c r="N97" s="1"/>
      <c r="O97" s="2"/>
      <c r="P97" s="2"/>
      <c r="Q97" s="1"/>
    </row>
    <row r="98" spans="1:17" s="12" customFormat="1" x14ac:dyDescent="0.3">
      <c r="A98" s="1"/>
      <c r="B98" s="1"/>
      <c r="C98" s="2"/>
      <c r="D98" s="2"/>
      <c r="E98" s="1"/>
      <c r="F98" s="1"/>
      <c r="G98" s="1"/>
      <c r="H98" s="2"/>
      <c r="I98" s="1"/>
      <c r="J98" s="1"/>
      <c r="K98" s="2"/>
      <c r="L98" s="1"/>
      <c r="M98" s="1"/>
      <c r="N98" s="1"/>
      <c r="O98" s="2"/>
      <c r="P98" s="2"/>
      <c r="Q98" s="1"/>
    </row>
    <row r="99" spans="1:17" s="12" customFormat="1" x14ac:dyDescent="0.3">
      <c r="A99" s="1"/>
      <c r="B99" s="1"/>
      <c r="C99" s="2"/>
      <c r="D99" s="2"/>
      <c r="E99" s="1"/>
      <c r="F99" s="1"/>
      <c r="G99" s="1"/>
      <c r="H99" s="2"/>
      <c r="I99" s="1"/>
      <c r="J99" s="1"/>
      <c r="K99" s="2"/>
      <c r="L99" s="1"/>
      <c r="M99" s="1"/>
      <c r="N99" s="1"/>
      <c r="O99" s="2"/>
      <c r="P99" s="2"/>
      <c r="Q99" s="1"/>
    </row>
    <row r="100" spans="1:17" s="12" customFormat="1" x14ac:dyDescent="0.3">
      <c r="A100" s="1"/>
      <c r="B100" s="1"/>
      <c r="C100" s="2"/>
      <c r="D100" s="2"/>
      <c r="E100" s="1"/>
      <c r="F100" s="1"/>
      <c r="G100" s="1"/>
      <c r="H100" s="2"/>
      <c r="I100" s="1"/>
      <c r="J100" s="1"/>
      <c r="K100" s="2"/>
      <c r="L100" s="1"/>
      <c r="M100" s="1"/>
      <c r="N100" s="1"/>
      <c r="O100" s="2"/>
      <c r="P100" s="2"/>
      <c r="Q100" s="1"/>
    </row>
    <row r="101" spans="1:17" s="12" customFormat="1" x14ac:dyDescent="0.3">
      <c r="A101" s="1"/>
      <c r="B101" s="1"/>
      <c r="C101" s="2"/>
      <c r="D101" s="2"/>
      <c r="E101" s="1"/>
      <c r="F101" s="1"/>
      <c r="G101" s="1"/>
      <c r="H101" s="2"/>
      <c r="I101" s="1"/>
      <c r="J101" s="1"/>
      <c r="K101" s="2"/>
      <c r="L101" s="1"/>
      <c r="M101" s="1"/>
      <c r="N101" s="1"/>
      <c r="O101" s="2"/>
      <c r="P101" s="2"/>
      <c r="Q101" s="1"/>
    </row>
    <row r="102" spans="1:17" s="12" customFormat="1" x14ac:dyDescent="0.3">
      <c r="A102" s="1"/>
      <c r="B102" s="1"/>
      <c r="C102" s="2"/>
      <c r="D102" s="2"/>
      <c r="E102" s="1"/>
      <c r="F102" s="1"/>
      <c r="G102" s="1"/>
      <c r="H102" s="2"/>
      <c r="I102" s="1"/>
      <c r="J102" s="1"/>
      <c r="K102" s="2"/>
      <c r="L102" s="1"/>
      <c r="M102" s="1"/>
      <c r="N102" s="1"/>
      <c r="O102" s="2"/>
      <c r="P102" s="2"/>
      <c r="Q102" s="1"/>
    </row>
    <row r="103" spans="1:17" s="12" customFormat="1" x14ac:dyDescent="0.3">
      <c r="A103" s="1"/>
      <c r="B103" s="1"/>
      <c r="C103" s="2"/>
      <c r="D103" s="2"/>
      <c r="E103" s="1"/>
      <c r="F103" s="1"/>
      <c r="G103" s="1"/>
      <c r="H103" s="2"/>
      <c r="I103" s="1"/>
      <c r="J103" s="1"/>
      <c r="K103" s="2"/>
      <c r="L103" s="1"/>
      <c r="M103" s="1"/>
      <c r="N103" s="1"/>
      <c r="O103" s="2"/>
      <c r="P103" s="2"/>
      <c r="Q103" s="1"/>
    </row>
    <row r="104" spans="1:17" s="12" customFormat="1" x14ac:dyDescent="0.3">
      <c r="A104" s="1"/>
      <c r="B104" s="1"/>
      <c r="C104" s="2"/>
      <c r="D104" s="2"/>
      <c r="E104" s="1"/>
      <c r="F104" s="1"/>
      <c r="G104" s="1"/>
      <c r="H104" s="2"/>
      <c r="I104" s="1"/>
      <c r="J104" s="1"/>
      <c r="K104" s="2"/>
      <c r="L104" s="1"/>
      <c r="M104" s="1"/>
      <c r="N104" s="1"/>
      <c r="O104" s="2"/>
      <c r="P104" s="2"/>
      <c r="Q104" s="1"/>
    </row>
  </sheetData>
  <sheetProtection sheet="1" objects="1" scenarios="1" selectLockedCells="1"/>
  <autoFilter ref="Q11:AA71" xr:uid="{ADABB3C7-C0B3-4242-8EF9-5B18CAD309F7}"/>
  <customSheetViews>
    <customSheetView guid="{9A78D714-D9F3-489C-A4F6-30C09763E24C}" scale="115" showPageBreaks="1" printArea="1" showAutoFilter="1" hiddenColumns="1" state="hidden">
      <selection activeCell="C17" sqref="C17"/>
      <pageMargins left="0.7" right="0.7" top="0.75" bottom="0.75" header="0.3" footer="0.3"/>
      <pageSetup paperSize="9" scale="86" orientation="portrait" r:id="rId1"/>
      <autoFilter ref="Q11:AA71" xr:uid="{80ECAC3F-3AAD-40F8-8B63-1C59B3D34E92}"/>
    </customSheetView>
    <customSheetView guid="{E4D657E8-145E-4C41-8C53-735343F86621}" scale="115" showPageBreaks="1" printArea="1" showAutoFilter="1" hiddenColumns="1" state="hidden">
      <selection activeCell="C17" sqref="C17"/>
      <pageMargins left="0.7" right="0.7" top="0.75" bottom="0.75" header="0.3" footer="0.3"/>
      <pageSetup paperSize="9" scale="86" orientation="portrait" r:id="rId2"/>
      <autoFilter ref="Q11:AA71" xr:uid="{69F82C3A-D024-4F24-A42D-728C69C7EF1C}"/>
    </customSheetView>
  </customSheetViews>
  <mergeCells count="1">
    <mergeCell ref="A7:Q7"/>
  </mergeCells>
  <conditionalFormatting sqref="A11:G13 I11:K13 M11:Z13 A15:Z15">
    <cfRule type="expression" dxfId="348" priority="361">
      <formula>OR($Z11=TRUE,$Y11=TRUE)</formula>
    </cfRule>
  </conditionalFormatting>
  <conditionalFormatting sqref="A11:G13 I11:K13 M11:X13 A15:X15">
    <cfRule type="expression" dxfId="347" priority="362">
      <formula>$X11=FALSE</formula>
    </cfRule>
  </conditionalFormatting>
  <conditionalFormatting sqref="H11:H13">
    <cfRule type="expression" dxfId="346" priority="359" stopIfTrue="1">
      <formula>OR($Z11=TRUE,$Y11=TRUE)</formula>
    </cfRule>
  </conditionalFormatting>
  <conditionalFormatting sqref="H11:H13">
    <cfRule type="expression" dxfId="345" priority="360">
      <formula>$X11=FALSE</formula>
    </cfRule>
  </conditionalFormatting>
  <conditionalFormatting sqref="L11:L13">
    <cfRule type="expression" dxfId="344" priority="357" stopIfTrue="1">
      <formula>OR($Z11=TRUE,$Y11=TRUE)</formula>
    </cfRule>
  </conditionalFormatting>
  <conditionalFormatting sqref="L11:L13">
    <cfRule type="expression" dxfId="343" priority="358">
      <formula>$X11=FALSE</formula>
    </cfRule>
  </conditionalFormatting>
  <conditionalFormatting sqref="A14:G14 I14:K14 M14:Z14">
    <cfRule type="expression" dxfId="342" priority="355" stopIfTrue="1">
      <formula>OR($Z14=TRUE,$Y14=TRUE)</formula>
    </cfRule>
  </conditionalFormatting>
  <conditionalFormatting sqref="A14:G14 I14:K14 M14:X14">
    <cfRule type="expression" dxfId="341" priority="356">
      <formula>$X14=FALSE</formula>
    </cfRule>
  </conditionalFormatting>
  <conditionalFormatting sqref="H14">
    <cfRule type="expression" dxfId="340" priority="353" stopIfTrue="1">
      <formula>OR($Z14=TRUE,$Y14=TRUE)</formula>
    </cfRule>
  </conditionalFormatting>
  <conditionalFormatting sqref="H14">
    <cfRule type="expression" dxfId="339" priority="354">
      <formula>$X14=FALSE</formula>
    </cfRule>
  </conditionalFormatting>
  <conditionalFormatting sqref="L14">
    <cfRule type="expression" dxfId="338" priority="351" stopIfTrue="1">
      <formula>OR($Z14=TRUE,$Y14=TRUE)</formula>
    </cfRule>
  </conditionalFormatting>
  <conditionalFormatting sqref="L14">
    <cfRule type="expression" dxfId="337" priority="352">
      <formula>$X14=FALSE</formula>
    </cfRule>
  </conditionalFormatting>
  <conditionalFormatting sqref="A16:G16 I16:K16 M16:Z16">
    <cfRule type="expression" dxfId="336" priority="343" stopIfTrue="1">
      <formula>OR($Z16=TRUE,$Y16=TRUE)</formula>
    </cfRule>
  </conditionalFormatting>
  <conditionalFormatting sqref="A16:G16 I16:K16 M16:X16">
    <cfRule type="expression" dxfId="335" priority="344">
      <formula>$X16=FALSE</formula>
    </cfRule>
  </conditionalFormatting>
  <conditionalFormatting sqref="H16">
    <cfRule type="expression" dxfId="334" priority="341" stopIfTrue="1">
      <formula>OR($Z16=TRUE,$Y16=TRUE)</formula>
    </cfRule>
  </conditionalFormatting>
  <conditionalFormatting sqref="H16">
    <cfRule type="expression" dxfId="333" priority="342">
      <formula>$X16=FALSE</formula>
    </cfRule>
  </conditionalFormatting>
  <conditionalFormatting sqref="L16">
    <cfRule type="expression" dxfId="332" priority="339" stopIfTrue="1">
      <formula>OR($Z16=TRUE,$Y16=TRUE)</formula>
    </cfRule>
  </conditionalFormatting>
  <conditionalFormatting sqref="L16">
    <cfRule type="expression" dxfId="331" priority="340">
      <formula>$X16=FALSE</formula>
    </cfRule>
  </conditionalFormatting>
  <conditionalFormatting sqref="A18:G18 I18:K18 M18:X18">
    <cfRule type="expression" dxfId="330" priority="337" stopIfTrue="1">
      <formula>OR($Z18=TRUE,$Y18=TRUE)</formula>
    </cfRule>
  </conditionalFormatting>
  <conditionalFormatting sqref="A18:G18 I18:K18 M18:X18">
    <cfRule type="expression" dxfId="329" priority="338">
      <formula>$X18=FALSE</formula>
    </cfRule>
  </conditionalFormatting>
  <conditionalFormatting sqref="H18">
    <cfRule type="expression" dxfId="328" priority="335" stopIfTrue="1">
      <formula>OR($Z18=TRUE,$Y18=TRUE)</formula>
    </cfRule>
  </conditionalFormatting>
  <conditionalFormatting sqref="H18">
    <cfRule type="expression" dxfId="327" priority="336">
      <formula>$X18=FALSE</formula>
    </cfRule>
  </conditionalFormatting>
  <conditionalFormatting sqref="L18">
    <cfRule type="expression" dxfId="326" priority="333" stopIfTrue="1">
      <formula>OR($Z18=TRUE,$Y18=TRUE)</formula>
    </cfRule>
  </conditionalFormatting>
  <conditionalFormatting sqref="L18">
    <cfRule type="expression" dxfId="325" priority="334">
      <formula>$X18=FALSE</formula>
    </cfRule>
  </conditionalFormatting>
  <conditionalFormatting sqref="A20:G20 I20:K20 M20:X20">
    <cfRule type="expression" dxfId="324" priority="331" stopIfTrue="1">
      <formula>OR($Z20=TRUE,$Y20=TRUE)</formula>
    </cfRule>
  </conditionalFormatting>
  <conditionalFormatting sqref="A20:G20 I20:K20 M20:X20">
    <cfRule type="expression" dxfId="323" priority="332">
      <formula>$X20=FALSE</formula>
    </cfRule>
  </conditionalFormatting>
  <conditionalFormatting sqref="H20">
    <cfRule type="expression" dxfId="322" priority="329" stopIfTrue="1">
      <formula>OR($Z20=TRUE,$Y20=TRUE)</formula>
    </cfRule>
  </conditionalFormatting>
  <conditionalFormatting sqref="H20">
    <cfRule type="expression" dxfId="321" priority="330">
      <formula>$X20=FALSE</formula>
    </cfRule>
  </conditionalFormatting>
  <conditionalFormatting sqref="L20">
    <cfRule type="expression" dxfId="320" priority="327" stopIfTrue="1">
      <formula>OR($Z20=TRUE,$Y20=TRUE)</formula>
    </cfRule>
  </conditionalFormatting>
  <conditionalFormatting sqref="L20">
    <cfRule type="expression" dxfId="319" priority="328">
      <formula>$X20=FALSE</formula>
    </cfRule>
  </conditionalFormatting>
  <conditionalFormatting sqref="A22:G22 I22:K22 M22:X22">
    <cfRule type="expression" dxfId="318" priority="325" stopIfTrue="1">
      <formula>OR($Z22=TRUE,$Y22=TRUE)</formula>
    </cfRule>
  </conditionalFormatting>
  <conditionalFormatting sqref="A22:G22 I22:K22 M22:X22">
    <cfRule type="expression" dxfId="317" priority="326">
      <formula>$X22=FALSE</formula>
    </cfRule>
  </conditionalFormatting>
  <conditionalFormatting sqref="H22">
    <cfRule type="expression" dxfId="316" priority="323" stopIfTrue="1">
      <formula>OR($Z22=TRUE,$Y22=TRUE)</formula>
    </cfRule>
  </conditionalFormatting>
  <conditionalFormatting sqref="H22">
    <cfRule type="expression" dxfId="315" priority="324">
      <formula>$X22=FALSE</formula>
    </cfRule>
  </conditionalFormatting>
  <conditionalFormatting sqref="L22">
    <cfRule type="expression" dxfId="314" priority="321" stopIfTrue="1">
      <formula>OR($Z22=TRUE,$Y22=TRUE)</formula>
    </cfRule>
  </conditionalFormatting>
  <conditionalFormatting sqref="L22">
    <cfRule type="expression" dxfId="313" priority="322">
      <formula>$X22=FALSE</formula>
    </cfRule>
  </conditionalFormatting>
  <conditionalFormatting sqref="A24:G24 I24:K24 M24:X24">
    <cfRule type="expression" dxfId="312" priority="319" stopIfTrue="1">
      <formula>OR($Z24=TRUE,$Y24=TRUE)</formula>
    </cfRule>
  </conditionalFormatting>
  <conditionalFormatting sqref="A24:G24 I24:K24 M24:X24">
    <cfRule type="expression" dxfId="311" priority="320">
      <formula>$X24=FALSE</formula>
    </cfRule>
  </conditionalFormatting>
  <conditionalFormatting sqref="H24">
    <cfRule type="expression" dxfId="310" priority="317" stopIfTrue="1">
      <formula>OR($Z24=TRUE,$Y24=TRUE)</formula>
    </cfRule>
  </conditionalFormatting>
  <conditionalFormatting sqref="H24">
    <cfRule type="expression" dxfId="309" priority="318">
      <formula>$X24=FALSE</formula>
    </cfRule>
  </conditionalFormatting>
  <conditionalFormatting sqref="L24">
    <cfRule type="expression" dxfId="308" priority="315" stopIfTrue="1">
      <formula>OR($Z24=TRUE,$Y24=TRUE)</formula>
    </cfRule>
  </conditionalFormatting>
  <conditionalFormatting sqref="L24">
    <cfRule type="expression" dxfId="307" priority="316">
      <formula>$X24=FALSE</formula>
    </cfRule>
  </conditionalFormatting>
  <conditionalFormatting sqref="A26:G26 I26:K26 M26:X26">
    <cfRule type="expression" dxfId="306" priority="313" stopIfTrue="1">
      <formula>OR($Z26=TRUE,$Y26=TRUE)</formula>
    </cfRule>
  </conditionalFormatting>
  <conditionalFormatting sqref="A26:G26 I26:K26 M26:X26">
    <cfRule type="expression" dxfId="305" priority="314">
      <formula>$X26=FALSE</formula>
    </cfRule>
  </conditionalFormatting>
  <conditionalFormatting sqref="H26">
    <cfRule type="expression" dxfId="304" priority="311" stopIfTrue="1">
      <formula>OR($Z26=TRUE,$Y26=TRUE)</formula>
    </cfRule>
  </conditionalFormatting>
  <conditionalFormatting sqref="H26">
    <cfRule type="expression" dxfId="303" priority="312">
      <formula>$X26=FALSE</formula>
    </cfRule>
  </conditionalFormatting>
  <conditionalFormatting sqref="L26">
    <cfRule type="expression" dxfId="302" priority="309" stopIfTrue="1">
      <formula>OR($Z26=TRUE,$Y26=TRUE)</formula>
    </cfRule>
  </conditionalFormatting>
  <conditionalFormatting sqref="L26">
    <cfRule type="expression" dxfId="301" priority="310">
      <formula>$X26=FALSE</formula>
    </cfRule>
  </conditionalFormatting>
  <conditionalFormatting sqref="A28:G28 I28:K28 M28:X28">
    <cfRule type="expression" dxfId="300" priority="307" stopIfTrue="1">
      <formula>OR($Z28=TRUE,$Y28=TRUE)</formula>
    </cfRule>
  </conditionalFormatting>
  <conditionalFormatting sqref="A28:G28 I28:K28 M28:X28">
    <cfRule type="expression" dxfId="299" priority="308">
      <formula>$X28=FALSE</formula>
    </cfRule>
  </conditionalFormatting>
  <conditionalFormatting sqref="H28">
    <cfRule type="expression" dxfId="298" priority="305" stopIfTrue="1">
      <formula>OR($Z28=TRUE,$Y28=TRUE)</formula>
    </cfRule>
  </conditionalFormatting>
  <conditionalFormatting sqref="H28">
    <cfRule type="expression" dxfId="297" priority="306">
      <formula>$X28=FALSE</formula>
    </cfRule>
  </conditionalFormatting>
  <conditionalFormatting sqref="L28">
    <cfRule type="expression" dxfId="296" priority="303" stopIfTrue="1">
      <formula>OR($Z28=TRUE,$Y28=TRUE)</formula>
    </cfRule>
  </conditionalFormatting>
  <conditionalFormatting sqref="L28">
    <cfRule type="expression" dxfId="295" priority="304">
      <formula>$X28=FALSE</formula>
    </cfRule>
  </conditionalFormatting>
  <conditionalFormatting sqref="A30:G30 I30:K30 M30:X30">
    <cfRule type="expression" dxfId="294" priority="301" stopIfTrue="1">
      <formula>OR($Z30=TRUE,$Y30=TRUE)</formula>
    </cfRule>
  </conditionalFormatting>
  <conditionalFormatting sqref="A30:G30 I30:K30 M30:X30">
    <cfRule type="expression" dxfId="293" priority="302">
      <formula>$X30=FALSE</formula>
    </cfRule>
  </conditionalFormatting>
  <conditionalFormatting sqref="H30">
    <cfRule type="expression" dxfId="292" priority="299" stopIfTrue="1">
      <formula>OR($Z30=TRUE,$Y30=TRUE)</formula>
    </cfRule>
  </conditionalFormatting>
  <conditionalFormatting sqref="H30">
    <cfRule type="expression" dxfId="291" priority="300">
      <formula>$X30=FALSE</formula>
    </cfRule>
  </conditionalFormatting>
  <conditionalFormatting sqref="L30">
    <cfRule type="expression" dxfId="290" priority="297" stopIfTrue="1">
      <formula>OR($Z30=TRUE,$Y30=TRUE)</formula>
    </cfRule>
  </conditionalFormatting>
  <conditionalFormatting sqref="L30">
    <cfRule type="expression" dxfId="289" priority="298">
      <formula>$X30=FALSE</formula>
    </cfRule>
  </conditionalFormatting>
  <conditionalFormatting sqref="A32:G32 I32:K32 M32:X32">
    <cfRule type="expression" dxfId="288" priority="295" stopIfTrue="1">
      <formula>OR($Z32=TRUE,$Y32=TRUE)</formula>
    </cfRule>
  </conditionalFormatting>
  <conditionalFormatting sqref="A32:G32 I32:K32 M32:X32">
    <cfRule type="expression" dxfId="287" priority="296">
      <formula>$X32=FALSE</formula>
    </cfRule>
  </conditionalFormatting>
  <conditionalFormatting sqref="H32">
    <cfRule type="expression" dxfId="286" priority="293" stopIfTrue="1">
      <formula>OR($Z32=TRUE,$Y32=TRUE)</formula>
    </cfRule>
  </conditionalFormatting>
  <conditionalFormatting sqref="H32">
    <cfRule type="expression" dxfId="285" priority="294">
      <formula>$X32=FALSE</formula>
    </cfRule>
  </conditionalFormatting>
  <conditionalFormatting sqref="L32">
    <cfRule type="expression" dxfId="284" priority="291" stopIfTrue="1">
      <formula>OR($Z32=TRUE,$Y32=TRUE)</formula>
    </cfRule>
  </conditionalFormatting>
  <conditionalFormatting sqref="L32">
    <cfRule type="expression" dxfId="283" priority="292">
      <formula>$X32=FALSE</formula>
    </cfRule>
  </conditionalFormatting>
  <conditionalFormatting sqref="A34:G34 I34:K34 M34:X34">
    <cfRule type="expression" dxfId="282" priority="289" stopIfTrue="1">
      <formula>OR($Z34=TRUE,$Y34=TRUE)</formula>
    </cfRule>
  </conditionalFormatting>
  <conditionalFormatting sqref="A34:G34 I34:K34 M34:X34">
    <cfRule type="expression" dxfId="281" priority="290">
      <formula>$X34=FALSE</formula>
    </cfRule>
  </conditionalFormatting>
  <conditionalFormatting sqref="H34">
    <cfRule type="expression" dxfId="280" priority="287" stopIfTrue="1">
      <formula>OR($Z34=TRUE,$Y34=TRUE)</formula>
    </cfRule>
  </conditionalFormatting>
  <conditionalFormatting sqref="H34">
    <cfRule type="expression" dxfId="279" priority="288">
      <formula>$X34=FALSE</formula>
    </cfRule>
  </conditionalFormatting>
  <conditionalFormatting sqref="L34">
    <cfRule type="expression" dxfId="278" priority="285" stopIfTrue="1">
      <formula>OR($Z34=TRUE,$Y34=TRUE)</formula>
    </cfRule>
  </conditionalFormatting>
  <conditionalFormatting sqref="L34">
    <cfRule type="expression" dxfId="277" priority="286">
      <formula>$X34=FALSE</formula>
    </cfRule>
  </conditionalFormatting>
  <conditionalFormatting sqref="A36:G36 I36:K36 M36:X36">
    <cfRule type="expression" dxfId="276" priority="283" stopIfTrue="1">
      <formula>OR($Z36=TRUE,$Y36=TRUE)</formula>
    </cfRule>
  </conditionalFormatting>
  <conditionalFormatting sqref="A36:G36 I36:K36 M36:X36">
    <cfRule type="expression" dxfId="275" priority="284">
      <formula>$X36=FALSE</formula>
    </cfRule>
  </conditionalFormatting>
  <conditionalFormatting sqref="H36">
    <cfRule type="expression" dxfId="274" priority="281" stopIfTrue="1">
      <formula>OR($Z36=TRUE,$Y36=TRUE)</formula>
    </cfRule>
  </conditionalFormatting>
  <conditionalFormatting sqref="H36">
    <cfRule type="expression" dxfId="273" priority="282">
      <formula>$X36=FALSE</formula>
    </cfRule>
  </conditionalFormatting>
  <conditionalFormatting sqref="L36">
    <cfRule type="expression" dxfId="272" priority="279" stopIfTrue="1">
      <formula>OR($Z36=TRUE,$Y36=TRUE)</formula>
    </cfRule>
  </conditionalFormatting>
  <conditionalFormatting sqref="L36">
    <cfRule type="expression" dxfId="271" priority="280">
      <formula>$X36=FALSE</formula>
    </cfRule>
  </conditionalFormatting>
  <conditionalFormatting sqref="A38:G38 I38:K38 M38:X38">
    <cfRule type="expression" dxfId="270" priority="277" stopIfTrue="1">
      <formula>OR($Z38=TRUE,$Y38=TRUE)</formula>
    </cfRule>
  </conditionalFormatting>
  <conditionalFormatting sqref="A38:G38 I38:K38 M38:X38">
    <cfRule type="expression" dxfId="269" priority="278">
      <formula>$X38=FALSE</formula>
    </cfRule>
  </conditionalFormatting>
  <conditionalFormatting sqref="H38">
    <cfRule type="expression" dxfId="268" priority="275" stopIfTrue="1">
      <formula>OR($Z38=TRUE,$Y38=TRUE)</formula>
    </cfRule>
  </conditionalFormatting>
  <conditionalFormatting sqref="H38">
    <cfRule type="expression" dxfId="267" priority="276">
      <formula>$X38=FALSE</formula>
    </cfRule>
  </conditionalFormatting>
  <conditionalFormatting sqref="L38">
    <cfRule type="expression" dxfId="266" priority="273" stopIfTrue="1">
      <formula>OR($Z38=TRUE,$Y38=TRUE)</formula>
    </cfRule>
  </conditionalFormatting>
  <conditionalFormatting sqref="L38">
    <cfRule type="expression" dxfId="265" priority="274">
      <formula>$X38=FALSE</formula>
    </cfRule>
  </conditionalFormatting>
  <conditionalFormatting sqref="A40:G40 I40:K40 M40:X40">
    <cfRule type="expression" dxfId="264" priority="271" stopIfTrue="1">
      <formula>OR($Z40=TRUE,$Y40=TRUE)</formula>
    </cfRule>
  </conditionalFormatting>
  <conditionalFormatting sqref="A40:G40 I40:K40 M40:X40">
    <cfRule type="expression" dxfId="263" priority="272">
      <formula>$X40=FALSE</formula>
    </cfRule>
  </conditionalFormatting>
  <conditionalFormatting sqref="H40">
    <cfRule type="expression" dxfId="262" priority="269" stopIfTrue="1">
      <formula>OR($Z40=TRUE,$Y40=TRUE)</formula>
    </cfRule>
  </conditionalFormatting>
  <conditionalFormatting sqref="H40">
    <cfRule type="expression" dxfId="261" priority="270">
      <formula>$X40=FALSE</formula>
    </cfRule>
  </conditionalFormatting>
  <conditionalFormatting sqref="L40">
    <cfRule type="expression" dxfId="260" priority="267" stopIfTrue="1">
      <formula>OR($Z40=TRUE,$Y40=TRUE)</formula>
    </cfRule>
  </conditionalFormatting>
  <conditionalFormatting sqref="L40">
    <cfRule type="expression" dxfId="259" priority="268">
      <formula>$X40=FALSE</formula>
    </cfRule>
  </conditionalFormatting>
  <conditionalFormatting sqref="A42:G42 I42:K42 M42:X42">
    <cfRule type="expression" dxfId="258" priority="265" stopIfTrue="1">
      <formula>OR($Z42=TRUE,$Y42=TRUE)</formula>
    </cfRule>
  </conditionalFormatting>
  <conditionalFormatting sqref="A42:G42 I42:K42 M42:X42">
    <cfRule type="expression" dxfId="257" priority="266">
      <formula>$X42=FALSE</formula>
    </cfRule>
  </conditionalFormatting>
  <conditionalFormatting sqref="H42">
    <cfRule type="expression" dxfId="256" priority="263" stopIfTrue="1">
      <formula>OR($Z42=TRUE,$Y42=TRUE)</formula>
    </cfRule>
  </conditionalFormatting>
  <conditionalFormatting sqref="H42">
    <cfRule type="expression" dxfId="255" priority="264">
      <formula>$X42=FALSE</formula>
    </cfRule>
  </conditionalFormatting>
  <conditionalFormatting sqref="L42">
    <cfRule type="expression" dxfId="254" priority="261" stopIfTrue="1">
      <formula>OR($Z42=TRUE,$Y42=TRUE)</formula>
    </cfRule>
  </conditionalFormatting>
  <conditionalFormatting sqref="L42">
    <cfRule type="expression" dxfId="253" priority="262">
      <formula>$X42=FALSE</formula>
    </cfRule>
  </conditionalFormatting>
  <conditionalFormatting sqref="A44:G44 I44:K44 M44:X44">
    <cfRule type="expression" dxfId="252" priority="259" stopIfTrue="1">
      <formula>OR($Z44=TRUE,$Y44=TRUE)</formula>
    </cfRule>
  </conditionalFormatting>
  <conditionalFormatting sqref="A44:G44 I44:K44 M44:X44">
    <cfRule type="expression" dxfId="251" priority="260">
      <formula>$X44=FALSE</formula>
    </cfRule>
  </conditionalFormatting>
  <conditionalFormatting sqref="H44">
    <cfRule type="expression" dxfId="250" priority="257" stopIfTrue="1">
      <formula>OR($Z44=TRUE,$Y44=TRUE)</formula>
    </cfRule>
  </conditionalFormatting>
  <conditionalFormatting sqref="H44">
    <cfRule type="expression" dxfId="249" priority="258">
      <formula>$X44=FALSE</formula>
    </cfRule>
  </conditionalFormatting>
  <conditionalFormatting sqref="L44">
    <cfRule type="expression" dxfId="248" priority="255" stopIfTrue="1">
      <formula>OR($Z44=TRUE,$Y44=TRUE)</formula>
    </cfRule>
  </conditionalFormatting>
  <conditionalFormatting sqref="L44">
    <cfRule type="expression" dxfId="247" priority="256">
      <formula>$X44=FALSE</formula>
    </cfRule>
  </conditionalFormatting>
  <conditionalFormatting sqref="A46:G46 I46:K46 M46:X46">
    <cfRule type="expression" dxfId="246" priority="253" stopIfTrue="1">
      <formula>OR($Z46=TRUE,$Y46=TRUE)</formula>
    </cfRule>
  </conditionalFormatting>
  <conditionalFormatting sqref="A46:G46 I46:K46 M46:X46">
    <cfRule type="expression" dxfId="245" priority="254">
      <formula>$X46=FALSE</formula>
    </cfRule>
  </conditionalFormatting>
  <conditionalFormatting sqref="H46">
    <cfRule type="expression" dxfId="244" priority="251" stopIfTrue="1">
      <formula>OR($Z46=TRUE,$Y46=TRUE)</formula>
    </cfRule>
  </conditionalFormatting>
  <conditionalFormatting sqref="H46">
    <cfRule type="expression" dxfId="243" priority="252">
      <formula>$X46=FALSE</formula>
    </cfRule>
  </conditionalFormatting>
  <conditionalFormatting sqref="L46">
    <cfRule type="expression" dxfId="242" priority="249" stopIfTrue="1">
      <formula>OR($Z46=TRUE,$Y46=TRUE)</formula>
    </cfRule>
  </conditionalFormatting>
  <conditionalFormatting sqref="L46">
    <cfRule type="expression" dxfId="241" priority="250">
      <formula>$X46=FALSE</formula>
    </cfRule>
  </conditionalFormatting>
  <conditionalFormatting sqref="A48:G48 I48:K48 M48:X48">
    <cfRule type="expression" dxfId="240" priority="247" stopIfTrue="1">
      <formula>OR($Z48=TRUE,$Y48=TRUE)</formula>
    </cfRule>
  </conditionalFormatting>
  <conditionalFormatting sqref="A48:G48 I48:K48 M48:X48">
    <cfRule type="expression" dxfId="239" priority="248">
      <formula>$X48=FALSE</formula>
    </cfRule>
  </conditionalFormatting>
  <conditionalFormatting sqref="H48">
    <cfRule type="expression" dxfId="238" priority="245" stopIfTrue="1">
      <formula>OR($Z48=TRUE,$Y48=TRUE)</formula>
    </cfRule>
  </conditionalFormatting>
  <conditionalFormatting sqref="H48">
    <cfRule type="expression" dxfId="237" priority="246">
      <formula>$X48=FALSE</formula>
    </cfRule>
  </conditionalFormatting>
  <conditionalFormatting sqref="L48">
    <cfRule type="expression" dxfId="236" priority="243" stopIfTrue="1">
      <formula>OR($Z48=TRUE,$Y48=TRUE)</formula>
    </cfRule>
  </conditionalFormatting>
  <conditionalFormatting sqref="L48">
    <cfRule type="expression" dxfId="235" priority="244">
      <formula>$X48=FALSE</formula>
    </cfRule>
  </conditionalFormatting>
  <conditionalFormatting sqref="A50:G50 I50:K50 M50:X50">
    <cfRule type="expression" dxfId="234" priority="241" stopIfTrue="1">
      <formula>OR($Z50=TRUE,$Y50=TRUE)</formula>
    </cfRule>
  </conditionalFormatting>
  <conditionalFormatting sqref="A50:G50 I50:K50 M50:X50">
    <cfRule type="expression" dxfId="233" priority="242">
      <formula>$X50=FALSE</formula>
    </cfRule>
  </conditionalFormatting>
  <conditionalFormatting sqref="H50">
    <cfRule type="expression" dxfId="232" priority="239" stopIfTrue="1">
      <formula>OR($Z50=TRUE,$Y50=TRUE)</formula>
    </cfRule>
  </conditionalFormatting>
  <conditionalFormatting sqref="H50">
    <cfRule type="expression" dxfId="231" priority="240">
      <formula>$X50=FALSE</formula>
    </cfRule>
  </conditionalFormatting>
  <conditionalFormatting sqref="L50">
    <cfRule type="expression" dxfId="230" priority="237" stopIfTrue="1">
      <formula>OR($Z50=TRUE,$Y50=TRUE)</formula>
    </cfRule>
  </conditionalFormatting>
  <conditionalFormatting sqref="L50">
    <cfRule type="expression" dxfId="229" priority="238">
      <formula>$X50=FALSE</formula>
    </cfRule>
  </conditionalFormatting>
  <conditionalFormatting sqref="A52:G52 I52:K52 M52:X52">
    <cfRule type="expression" dxfId="228" priority="235" stopIfTrue="1">
      <formula>OR($Z52=TRUE,$Y52=TRUE)</formula>
    </cfRule>
  </conditionalFormatting>
  <conditionalFormatting sqref="A52:G52 I52:K52 M52:X52">
    <cfRule type="expression" dxfId="227" priority="236">
      <formula>$X52=FALSE</formula>
    </cfRule>
  </conditionalFormatting>
  <conditionalFormatting sqref="H52">
    <cfRule type="expression" dxfId="226" priority="233" stopIfTrue="1">
      <formula>OR($Z52=TRUE,$Y52=TRUE)</formula>
    </cfRule>
  </conditionalFormatting>
  <conditionalFormatting sqref="H52">
    <cfRule type="expression" dxfId="225" priority="234">
      <formula>$X52=FALSE</formula>
    </cfRule>
  </conditionalFormatting>
  <conditionalFormatting sqref="L52">
    <cfRule type="expression" dxfId="224" priority="231" stopIfTrue="1">
      <formula>OR($Z52=TRUE,$Y52=TRUE)</formula>
    </cfRule>
  </conditionalFormatting>
  <conditionalFormatting sqref="L52">
    <cfRule type="expression" dxfId="223" priority="232">
      <formula>$X52=FALSE</formula>
    </cfRule>
  </conditionalFormatting>
  <conditionalFormatting sqref="A54:G54 I54:K54 M54:X54">
    <cfRule type="expression" dxfId="222" priority="229" stopIfTrue="1">
      <formula>OR($Z54=TRUE,$Y54=TRUE)</formula>
    </cfRule>
  </conditionalFormatting>
  <conditionalFormatting sqref="A54:G54 I54:K54 M54:X54">
    <cfRule type="expression" dxfId="221" priority="230">
      <formula>$X54=FALSE</formula>
    </cfRule>
  </conditionalFormatting>
  <conditionalFormatting sqref="H54">
    <cfRule type="expression" dxfId="220" priority="227" stopIfTrue="1">
      <formula>OR($Z54=TRUE,$Y54=TRUE)</formula>
    </cfRule>
  </conditionalFormatting>
  <conditionalFormatting sqref="H54">
    <cfRule type="expression" dxfId="219" priority="228">
      <formula>$X54=FALSE</formula>
    </cfRule>
  </conditionalFormatting>
  <conditionalFormatting sqref="L54">
    <cfRule type="expression" dxfId="218" priority="225" stopIfTrue="1">
      <formula>OR($Z54=TRUE,$Y54=TRUE)</formula>
    </cfRule>
  </conditionalFormatting>
  <conditionalFormatting sqref="L54">
    <cfRule type="expression" dxfId="217" priority="226">
      <formula>$X54=FALSE</formula>
    </cfRule>
  </conditionalFormatting>
  <conditionalFormatting sqref="A56:G56 I56:K56 M56:X56">
    <cfRule type="expression" dxfId="216" priority="223" stopIfTrue="1">
      <formula>OR($Z56=TRUE,$Y56=TRUE)</formula>
    </cfRule>
  </conditionalFormatting>
  <conditionalFormatting sqref="A56:G56 I56:K56 M56:X56">
    <cfRule type="expression" dxfId="215" priority="224">
      <formula>$X56=FALSE</formula>
    </cfRule>
  </conditionalFormatting>
  <conditionalFormatting sqref="H56">
    <cfRule type="expression" dxfId="214" priority="221" stopIfTrue="1">
      <formula>OR($Z56=TRUE,$Y56=TRUE)</formula>
    </cfRule>
  </conditionalFormatting>
  <conditionalFormatting sqref="H56">
    <cfRule type="expression" dxfId="213" priority="222">
      <formula>$X56=FALSE</formula>
    </cfRule>
  </conditionalFormatting>
  <conditionalFormatting sqref="L56">
    <cfRule type="expression" dxfId="212" priority="219" stopIfTrue="1">
      <formula>OR($Z56=TRUE,$Y56=TRUE)</formula>
    </cfRule>
  </conditionalFormatting>
  <conditionalFormatting sqref="L56">
    <cfRule type="expression" dxfId="211" priority="220">
      <formula>$X56=FALSE</formula>
    </cfRule>
  </conditionalFormatting>
  <conditionalFormatting sqref="A58:G58 I58:K58 M58:X58">
    <cfRule type="expression" dxfId="210" priority="217" stopIfTrue="1">
      <formula>OR($Z58=TRUE,$Y58=TRUE)</formula>
    </cfRule>
  </conditionalFormatting>
  <conditionalFormatting sqref="A58:G58 I58:K58 M58:X58">
    <cfRule type="expression" dxfId="209" priority="218">
      <formula>$X58=FALSE</formula>
    </cfRule>
  </conditionalFormatting>
  <conditionalFormatting sqref="H58">
    <cfRule type="expression" dxfId="208" priority="215" stopIfTrue="1">
      <formula>OR($Z58=TRUE,$Y58=TRUE)</formula>
    </cfRule>
  </conditionalFormatting>
  <conditionalFormatting sqref="H58">
    <cfRule type="expression" dxfId="207" priority="216">
      <formula>$X58=FALSE</formula>
    </cfRule>
  </conditionalFormatting>
  <conditionalFormatting sqref="L58">
    <cfRule type="expression" dxfId="206" priority="213" stopIfTrue="1">
      <formula>OR($Z58=TRUE,$Y58=TRUE)</formula>
    </cfRule>
  </conditionalFormatting>
  <conditionalFormatting sqref="L58">
    <cfRule type="expression" dxfId="205" priority="214">
      <formula>$X58=FALSE</formula>
    </cfRule>
  </conditionalFormatting>
  <conditionalFormatting sqref="A60:G60 I60:K60 M60:X60">
    <cfRule type="expression" dxfId="204" priority="211" stopIfTrue="1">
      <formula>OR($Z60=TRUE,$Y60=TRUE)</formula>
    </cfRule>
  </conditionalFormatting>
  <conditionalFormatting sqref="A60:G60 I60:K60 M60:X60">
    <cfRule type="expression" dxfId="203" priority="212">
      <formula>$X60=FALSE</formula>
    </cfRule>
  </conditionalFormatting>
  <conditionalFormatting sqref="H60">
    <cfRule type="expression" dxfId="202" priority="209" stopIfTrue="1">
      <formula>OR($Z60=TRUE,$Y60=TRUE)</formula>
    </cfRule>
  </conditionalFormatting>
  <conditionalFormatting sqref="H60">
    <cfRule type="expression" dxfId="201" priority="210">
      <formula>$X60=FALSE</formula>
    </cfRule>
  </conditionalFormatting>
  <conditionalFormatting sqref="L60">
    <cfRule type="expression" dxfId="200" priority="207" stopIfTrue="1">
      <formula>OR($Z60=TRUE,$Y60=TRUE)</formula>
    </cfRule>
  </conditionalFormatting>
  <conditionalFormatting sqref="L60">
    <cfRule type="expression" dxfId="199" priority="208">
      <formula>$X60=FALSE</formula>
    </cfRule>
  </conditionalFormatting>
  <conditionalFormatting sqref="A62:G62 I62:K62 M62:X62">
    <cfRule type="expression" dxfId="198" priority="205" stopIfTrue="1">
      <formula>OR($Z62=TRUE,$Y62=TRUE)</formula>
    </cfRule>
  </conditionalFormatting>
  <conditionalFormatting sqref="A62:G62 I62:K62 M62:X62">
    <cfRule type="expression" dxfId="197" priority="206">
      <formula>$X62=FALSE</formula>
    </cfRule>
  </conditionalFormatting>
  <conditionalFormatting sqref="H62">
    <cfRule type="expression" dxfId="196" priority="203" stopIfTrue="1">
      <formula>OR($Z62=TRUE,$Y62=TRUE)</formula>
    </cfRule>
  </conditionalFormatting>
  <conditionalFormatting sqref="H62">
    <cfRule type="expression" dxfId="195" priority="204">
      <formula>$X62=FALSE</formula>
    </cfRule>
  </conditionalFormatting>
  <conditionalFormatting sqref="L62">
    <cfRule type="expression" dxfId="194" priority="201" stopIfTrue="1">
      <formula>OR($Z62=TRUE,$Y62=TRUE)</formula>
    </cfRule>
  </conditionalFormatting>
  <conditionalFormatting sqref="L62">
    <cfRule type="expression" dxfId="193" priority="202">
      <formula>$X62=FALSE</formula>
    </cfRule>
  </conditionalFormatting>
  <conditionalFormatting sqref="A64:G64 I64:K64 M64:X64">
    <cfRule type="expression" dxfId="192" priority="199" stopIfTrue="1">
      <formula>OR($Z64=TRUE,$Y64=TRUE)</formula>
    </cfRule>
  </conditionalFormatting>
  <conditionalFormatting sqref="A64:G64 I64:K64 M64:X64">
    <cfRule type="expression" dxfId="191" priority="200">
      <formula>$X64=FALSE</formula>
    </cfRule>
  </conditionalFormatting>
  <conditionalFormatting sqref="H64">
    <cfRule type="expression" dxfId="190" priority="197" stopIfTrue="1">
      <formula>OR($Z64=TRUE,$Y64=TRUE)</formula>
    </cfRule>
  </conditionalFormatting>
  <conditionalFormatting sqref="H64">
    <cfRule type="expression" dxfId="189" priority="198">
      <formula>$X64=FALSE</formula>
    </cfRule>
  </conditionalFormatting>
  <conditionalFormatting sqref="L64">
    <cfRule type="expression" dxfId="188" priority="195" stopIfTrue="1">
      <formula>OR($Z64=TRUE,$Y64=TRUE)</formula>
    </cfRule>
  </conditionalFormatting>
  <conditionalFormatting sqref="L64">
    <cfRule type="expression" dxfId="187" priority="196">
      <formula>$X64=FALSE</formula>
    </cfRule>
  </conditionalFormatting>
  <conditionalFormatting sqref="A66:G66 I66:K66 M66:X66">
    <cfRule type="expression" dxfId="186" priority="193" stopIfTrue="1">
      <formula>OR($Z66=TRUE,$Y66=TRUE)</formula>
    </cfRule>
  </conditionalFormatting>
  <conditionalFormatting sqref="A66:G66 I66:K66 M66:X66">
    <cfRule type="expression" dxfId="185" priority="194">
      <formula>$X66=FALSE</formula>
    </cfRule>
  </conditionalFormatting>
  <conditionalFormatting sqref="H66">
    <cfRule type="expression" dxfId="184" priority="191" stopIfTrue="1">
      <formula>OR($Z66=TRUE,$Y66=TRUE)</formula>
    </cfRule>
  </conditionalFormatting>
  <conditionalFormatting sqref="H66">
    <cfRule type="expression" dxfId="183" priority="192">
      <formula>$X66=FALSE</formula>
    </cfRule>
  </conditionalFormatting>
  <conditionalFormatting sqref="L66">
    <cfRule type="expression" dxfId="182" priority="189" stopIfTrue="1">
      <formula>OR($Z66=TRUE,$Y66=TRUE)</formula>
    </cfRule>
  </conditionalFormatting>
  <conditionalFormatting sqref="L66">
    <cfRule type="expression" dxfId="181" priority="190">
      <formula>$X66=FALSE</formula>
    </cfRule>
  </conditionalFormatting>
  <conditionalFormatting sqref="A68:G68 I68:K68 M68:X68">
    <cfRule type="expression" dxfId="180" priority="187" stopIfTrue="1">
      <formula>OR($Z68=TRUE,$Y68=TRUE)</formula>
    </cfRule>
  </conditionalFormatting>
  <conditionalFormatting sqref="A68:G68 I68:K68 M68:X68">
    <cfRule type="expression" dxfId="179" priority="188">
      <formula>$X68=FALSE</formula>
    </cfRule>
  </conditionalFormatting>
  <conditionalFormatting sqref="H68">
    <cfRule type="expression" dxfId="178" priority="185" stopIfTrue="1">
      <formula>OR($Z68=TRUE,$Y68=TRUE)</formula>
    </cfRule>
  </conditionalFormatting>
  <conditionalFormatting sqref="H68">
    <cfRule type="expression" dxfId="177" priority="186">
      <formula>$X68=FALSE</formula>
    </cfRule>
  </conditionalFormatting>
  <conditionalFormatting sqref="L68">
    <cfRule type="expression" dxfId="176" priority="183" stopIfTrue="1">
      <formula>OR($Z68=TRUE,$Y68=TRUE)</formula>
    </cfRule>
  </conditionalFormatting>
  <conditionalFormatting sqref="L68">
    <cfRule type="expression" dxfId="175" priority="184">
      <formula>$X68=FALSE</formula>
    </cfRule>
  </conditionalFormatting>
  <conditionalFormatting sqref="A70:G70 I70:K70 M70:X70">
    <cfRule type="expression" dxfId="174" priority="181" stopIfTrue="1">
      <formula>OR($Z70=TRUE,$Y70=TRUE)</formula>
    </cfRule>
  </conditionalFormatting>
  <conditionalFormatting sqref="A70:G70 I70:K70 M70:X70">
    <cfRule type="expression" dxfId="173" priority="182">
      <formula>$X70=FALSE</formula>
    </cfRule>
  </conditionalFormatting>
  <conditionalFormatting sqref="H70">
    <cfRule type="expression" dxfId="172" priority="179" stopIfTrue="1">
      <formula>OR($Z70=TRUE,$Y70=TRUE)</formula>
    </cfRule>
  </conditionalFormatting>
  <conditionalFormatting sqref="H70">
    <cfRule type="expression" dxfId="171" priority="180">
      <formula>$X70=FALSE</formula>
    </cfRule>
  </conditionalFormatting>
  <conditionalFormatting sqref="L70">
    <cfRule type="expression" dxfId="170" priority="177" stopIfTrue="1">
      <formula>OR($Z70=TRUE,$Y70=TRUE)</formula>
    </cfRule>
  </conditionalFormatting>
  <conditionalFormatting sqref="L70">
    <cfRule type="expression" dxfId="169" priority="178">
      <formula>$X70=FALSE</formula>
    </cfRule>
  </conditionalFormatting>
  <conditionalFormatting sqref="L71">
    <cfRule type="expression" dxfId="168" priority="7" stopIfTrue="1">
      <formula>OR($Z71=TRUE,$Y71=TRUE)</formula>
    </cfRule>
  </conditionalFormatting>
  <conditionalFormatting sqref="Y70:Z70 Y68:Z68 Y66:Z66 Y64:Z64 Y62:Z62 Y60:Z60 Y58:Z58 Y56:Z56 Y54:Z54 Y52:Z52 Y50:Z50 Y48:Z48 Y46:Z46 Y44:Z44 Y42:Z42 Y40:Z40 Y38:Z38 Y36:Z36 Y34:Z34 Y32:Z32 Y30:Z30 Y28:Z28 Y26:Z26 Y24:Z24 Y22:Z22 Y20:Z20 Y18:Z18">
    <cfRule type="expression" dxfId="167" priority="175" stopIfTrue="1">
      <formula>OR($Z18=TRUE,$Y18=TRUE)</formula>
    </cfRule>
  </conditionalFormatting>
  <conditionalFormatting sqref="A17:G17 I17:K17 M17:Z17">
    <cfRule type="expression" dxfId="166" priority="173" stopIfTrue="1">
      <formula>OR($Z17=TRUE,$Y17=TRUE)</formula>
    </cfRule>
  </conditionalFormatting>
  <conditionalFormatting sqref="A17:G17 I17:K17 M17:X17">
    <cfRule type="expression" dxfId="165" priority="174">
      <formula>$X17=FALSE</formula>
    </cfRule>
  </conditionalFormatting>
  <conditionalFormatting sqref="H17">
    <cfRule type="expression" dxfId="164" priority="171" stopIfTrue="1">
      <formula>OR($Z17=TRUE,$Y17=TRUE)</formula>
    </cfRule>
  </conditionalFormatting>
  <conditionalFormatting sqref="H17">
    <cfRule type="expression" dxfId="163" priority="172">
      <formula>$X17=FALSE</formula>
    </cfRule>
  </conditionalFormatting>
  <conditionalFormatting sqref="L17">
    <cfRule type="expression" dxfId="162" priority="169" stopIfTrue="1">
      <formula>OR($Z17=TRUE,$Y17=TRUE)</formula>
    </cfRule>
  </conditionalFormatting>
  <conditionalFormatting sqref="L17">
    <cfRule type="expression" dxfId="161" priority="170">
      <formula>$X17=FALSE</formula>
    </cfRule>
  </conditionalFormatting>
  <conditionalFormatting sqref="A19:G19 I19:K19 M19:Z19">
    <cfRule type="expression" dxfId="160" priority="167" stopIfTrue="1">
      <formula>OR($Z19=TRUE,$Y19=TRUE)</formula>
    </cfRule>
  </conditionalFormatting>
  <conditionalFormatting sqref="A19:G19 I19:K19 M19:X19">
    <cfRule type="expression" dxfId="159" priority="168">
      <formula>$X19=FALSE</formula>
    </cfRule>
  </conditionalFormatting>
  <conditionalFormatting sqref="H19">
    <cfRule type="expression" dxfId="158" priority="165" stopIfTrue="1">
      <formula>OR($Z19=TRUE,$Y19=TRUE)</formula>
    </cfRule>
  </conditionalFormatting>
  <conditionalFormatting sqref="H19">
    <cfRule type="expression" dxfId="157" priority="166">
      <formula>$X19=FALSE</formula>
    </cfRule>
  </conditionalFormatting>
  <conditionalFormatting sqref="L19">
    <cfRule type="expression" dxfId="156" priority="163" stopIfTrue="1">
      <formula>OR($Z19=TRUE,$Y19=TRUE)</formula>
    </cfRule>
  </conditionalFormatting>
  <conditionalFormatting sqref="L19">
    <cfRule type="expression" dxfId="155" priority="164">
      <formula>$X19=FALSE</formula>
    </cfRule>
  </conditionalFormatting>
  <conditionalFormatting sqref="A21:G21 I21:K21 M21:Z21">
    <cfRule type="expression" dxfId="154" priority="161" stopIfTrue="1">
      <formula>OR($Z21=TRUE,$Y21=TRUE)</formula>
    </cfRule>
  </conditionalFormatting>
  <conditionalFormatting sqref="A21:G21 I21:K21 M21:X21">
    <cfRule type="expression" dxfId="153" priority="162">
      <formula>$X21=FALSE</formula>
    </cfRule>
  </conditionalFormatting>
  <conditionalFormatting sqref="H21">
    <cfRule type="expression" dxfId="152" priority="159" stopIfTrue="1">
      <formula>OR($Z21=TRUE,$Y21=TRUE)</formula>
    </cfRule>
  </conditionalFormatting>
  <conditionalFormatting sqref="H21">
    <cfRule type="expression" dxfId="151" priority="160">
      <formula>$X21=FALSE</formula>
    </cfRule>
  </conditionalFormatting>
  <conditionalFormatting sqref="L21">
    <cfRule type="expression" dxfId="150" priority="157" stopIfTrue="1">
      <formula>OR($Z21=TRUE,$Y21=TRUE)</formula>
    </cfRule>
  </conditionalFormatting>
  <conditionalFormatting sqref="L21">
    <cfRule type="expression" dxfId="149" priority="158">
      <formula>$X21=FALSE</formula>
    </cfRule>
  </conditionalFormatting>
  <conditionalFormatting sqref="A23:G23 I23:K23 M23:Z23">
    <cfRule type="expression" dxfId="148" priority="155" stopIfTrue="1">
      <formula>OR($Z23=TRUE,$Y23=TRUE)</formula>
    </cfRule>
  </conditionalFormatting>
  <conditionalFormatting sqref="A23:G23 I23:K23 M23:X23">
    <cfRule type="expression" dxfId="147" priority="156">
      <formula>$X23=FALSE</formula>
    </cfRule>
  </conditionalFormatting>
  <conditionalFormatting sqref="H23">
    <cfRule type="expression" dxfId="146" priority="153" stopIfTrue="1">
      <formula>OR($Z23=TRUE,$Y23=TRUE)</formula>
    </cfRule>
  </conditionalFormatting>
  <conditionalFormatting sqref="H23">
    <cfRule type="expression" dxfId="145" priority="154">
      <formula>$X23=FALSE</formula>
    </cfRule>
  </conditionalFormatting>
  <conditionalFormatting sqref="L23">
    <cfRule type="expression" dxfId="144" priority="151" stopIfTrue="1">
      <formula>OR($Z23=TRUE,$Y23=TRUE)</formula>
    </cfRule>
  </conditionalFormatting>
  <conditionalFormatting sqref="L23">
    <cfRule type="expression" dxfId="143" priority="152">
      <formula>$X23=FALSE</formula>
    </cfRule>
  </conditionalFormatting>
  <conditionalFormatting sqref="A25:G25 I25:K25 M25:Z25">
    <cfRule type="expression" dxfId="142" priority="149" stopIfTrue="1">
      <formula>OR($Z25=TRUE,$Y25=TRUE)</formula>
    </cfRule>
  </conditionalFormatting>
  <conditionalFormatting sqref="A25:G25 I25:K25 M25:X25">
    <cfRule type="expression" dxfId="141" priority="150">
      <formula>$X25=FALSE</formula>
    </cfRule>
  </conditionalFormatting>
  <conditionalFormatting sqref="H25">
    <cfRule type="expression" dxfId="140" priority="147" stopIfTrue="1">
      <formula>OR($Z25=TRUE,$Y25=TRUE)</formula>
    </cfRule>
  </conditionalFormatting>
  <conditionalFormatting sqref="H25">
    <cfRule type="expression" dxfId="139" priority="148">
      <formula>$X25=FALSE</formula>
    </cfRule>
  </conditionalFormatting>
  <conditionalFormatting sqref="L25">
    <cfRule type="expression" dxfId="138" priority="145" stopIfTrue="1">
      <formula>OR($Z25=TRUE,$Y25=TRUE)</formula>
    </cfRule>
  </conditionalFormatting>
  <conditionalFormatting sqref="L25">
    <cfRule type="expression" dxfId="137" priority="146">
      <formula>$X25=FALSE</formula>
    </cfRule>
  </conditionalFormatting>
  <conditionalFormatting sqref="A27:G27 I27:K27 M27:Z27">
    <cfRule type="expression" dxfId="136" priority="143" stopIfTrue="1">
      <formula>OR($Z27=TRUE,$Y27=TRUE)</formula>
    </cfRule>
  </conditionalFormatting>
  <conditionalFormatting sqref="A27:G27 I27:K27 M27:X27">
    <cfRule type="expression" dxfId="135" priority="144">
      <formula>$X27=FALSE</formula>
    </cfRule>
  </conditionalFormatting>
  <conditionalFormatting sqref="H27">
    <cfRule type="expression" dxfId="134" priority="141" stopIfTrue="1">
      <formula>OR($Z27=TRUE,$Y27=TRUE)</formula>
    </cfRule>
  </conditionalFormatting>
  <conditionalFormatting sqref="H27">
    <cfRule type="expression" dxfId="133" priority="142">
      <formula>$X27=FALSE</formula>
    </cfRule>
  </conditionalFormatting>
  <conditionalFormatting sqref="L27">
    <cfRule type="expression" dxfId="132" priority="139" stopIfTrue="1">
      <formula>OR($Z27=TRUE,$Y27=TRUE)</formula>
    </cfRule>
  </conditionalFormatting>
  <conditionalFormatting sqref="L27">
    <cfRule type="expression" dxfId="131" priority="140">
      <formula>$X27=FALSE</formula>
    </cfRule>
  </conditionalFormatting>
  <conditionalFormatting sqref="A29:G29 I29:K29 M29:Z29">
    <cfRule type="expression" dxfId="130" priority="137" stopIfTrue="1">
      <formula>OR($Z29=TRUE,$Y29=TRUE)</formula>
    </cfRule>
  </conditionalFormatting>
  <conditionalFormatting sqref="A29:G29 I29:K29 M29:X29">
    <cfRule type="expression" dxfId="129" priority="138">
      <formula>$X29=FALSE</formula>
    </cfRule>
  </conditionalFormatting>
  <conditionalFormatting sqref="H29">
    <cfRule type="expression" dxfId="128" priority="135" stopIfTrue="1">
      <formula>OR($Z29=TRUE,$Y29=TRUE)</formula>
    </cfRule>
  </conditionalFormatting>
  <conditionalFormatting sqref="H29">
    <cfRule type="expression" dxfId="127" priority="136">
      <formula>$X29=FALSE</formula>
    </cfRule>
  </conditionalFormatting>
  <conditionalFormatting sqref="L29">
    <cfRule type="expression" dxfId="126" priority="133" stopIfTrue="1">
      <formula>OR($Z29=TRUE,$Y29=TRUE)</formula>
    </cfRule>
  </conditionalFormatting>
  <conditionalFormatting sqref="L29">
    <cfRule type="expression" dxfId="125" priority="134">
      <formula>$X29=FALSE</formula>
    </cfRule>
  </conditionalFormatting>
  <conditionalFormatting sqref="A31:G31 I31:K31 M31:Z31">
    <cfRule type="expression" dxfId="124" priority="131" stopIfTrue="1">
      <formula>OR($Z31=TRUE,$Y31=TRUE)</formula>
    </cfRule>
  </conditionalFormatting>
  <conditionalFormatting sqref="A31:G31 I31:K31 M31:X31">
    <cfRule type="expression" dxfId="123" priority="132">
      <formula>$X31=FALSE</formula>
    </cfRule>
  </conditionalFormatting>
  <conditionalFormatting sqref="H31">
    <cfRule type="expression" dxfId="122" priority="129" stopIfTrue="1">
      <formula>OR($Z31=TRUE,$Y31=TRUE)</formula>
    </cfRule>
  </conditionalFormatting>
  <conditionalFormatting sqref="H31">
    <cfRule type="expression" dxfId="121" priority="130">
      <formula>$X31=FALSE</formula>
    </cfRule>
  </conditionalFormatting>
  <conditionalFormatting sqref="L31">
    <cfRule type="expression" dxfId="120" priority="127" stopIfTrue="1">
      <formula>OR($Z31=TRUE,$Y31=TRUE)</formula>
    </cfRule>
  </conditionalFormatting>
  <conditionalFormatting sqref="L31">
    <cfRule type="expression" dxfId="119" priority="128">
      <formula>$X31=FALSE</formula>
    </cfRule>
  </conditionalFormatting>
  <conditionalFormatting sqref="A33:G33 I33:K33 M33:Z33">
    <cfRule type="expression" dxfId="118" priority="125" stopIfTrue="1">
      <formula>OR($Z33=TRUE,$Y33=TRUE)</formula>
    </cfRule>
  </conditionalFormatting>
  <conditionalFormatting sqref="A33:G33 I33:K33 M33:X33">
    <cfRule type="expression" dxfId="117" priority="126">
      <formula>$X33=FALSE</formula>
    </cfRule>
  </conditionalFormatting>
  <conditionalFormatting sqref="H33">
    <cfRule type="expression" dxfId="116" priority="123" stopIfTrue="1">
      <formula>OR($Z33=TRUE,$Y33=TRUE)</formula>
    </cfRule>
  </conditionalFormatting>
  <conditionalFormatting sqref="H33">
    <cfRule type="expression" dxfId="115" priority="124">
      <formula>$X33=FALSE</formula>
    </cfRule>
  </conditionalFormatting>
  <conditionalFormatting sqref="L33">
    <cfRule type="expression" dxfId="114" priority="121" stopIfTrue="1">
      <formula>OR($Z33=TRUE,$Y33=TRUE)</formula>
    </cfRule>
  </conditionalFormatting>
  <conditionalFormatting sqref="L33">
    <cfRule type="expression" dxfId="113" priority="122">
      <formula>$X33=FALSE</formula>
    </cfRule>
  </conditionalFormatting>
  <conditionalFormatting sqref="A35:G35 I35:K35 M35:Z35">
    <cfRule type="expression" dxfId="112" priority="119" stopIfTrue="1">
      <formula>OR($Z35=TRUE,$Y35=TRUE)</formula>
    </cfRule>
  </conditionalFormatting>
  <conditionalFormatting sqref="A35:G35 I35:K35 M35:X35">
    <cfRule type="expression" dxfId="111" priority="120">
      <formula>$X35=FALSE</formula>
    </cfRule>
  </conditionalFormatting>
  <conditionalFormatting sqref="H35">
    <cfRule type="expression" dxfId="110" priority="117" stopIfTrue="1">
      <formula>OR($Z35=TRUE,$Y35=TRUE)</formula>
    </cfRule>
  </conditionalFormatting>
  <conditionalFormatting sqref="H35">
    <cfRule type="expression" dxfId="109" priority="118">
      <formula>$X35=FALSE</formula>
    </cfRule>
  </conditionalFormatting>
  <conditionalFormatting sqref="L35">
    <cfRule type="expression" dxfId="108" priority="115" stopIfTrue="1">
      <formula>OR($Z35=TRUE,$Y35=TRUE)</formula>
    </cfRule>
  </conditionalFormatting>
  <conditionalFormatting sqref="L35">
    <cfRule type="expression" dxfId="107" priority="116">
      <formula>$X35=FALSE</formula>
    </cfRule>
  </conditionalFormatting>
  <conditionalFormatting sqref="A37:G37 I37:K37 M37:Z37">
    <cfRule type="expression" dxfId="106" priority="113" stopIfTrue="1">
      <formula>OR($Z37=TRUE,$Y37=TRUE)</formula>
    </cfRule>
  </conditionalFormatting>
  <conditionalFormatting sqref="A37:G37 I37:K37 M37:X37">
    <cfRule type="expression" dxfId="105" priority="114">
      <formula>$X37=FALSE</formula>
    </cfRule>
  </conditionalFormatting>
  <conditionalFormatting sqref="H37">
    <cfRule type="expression" dxfId="104" priority="111" stopIfTrue="1">
      <formula>OR($Z37=TRUE,$Y37=TRUE)</formula>
    </cfRule>
  </conditionalFormatting>
  <conditionalFormatting sqref="H37">
    <cfRule type="expression" dxfId="103" priority="112">
      <formula>$X37=FALSE</formula>
    </cfRule>
  </conditionalFormatting>
  <conditionalFormatting sqref="L37">
    <cfRule type="expression" dxfId="102" priority="109" stopIfTrue="1">
      <formula>OR($Z37=TRUE,$Y37=TRUE)</formula>
    </cfRule>
  </conditionalFormatting>
  <conditionalFormatting sqref="L37">
    <cfRule type="expression" dxfId="101" priority="110">
      <formula>$X37=FALSE</formula>
    </cfRule>
  </conditionalFormatting>
  <conditionalFormatting sqref="A39:G39 I39:K39 M39:Z39">
    <cfRule type="expression" dxfId="100" priority="107" stopIfTrue="1">
      <formula>OR($Z39=TRUE,$Y39=TRUE)</formula>
    </cfRule>
  </conditionalFormatting>
  <conditionalFormatting sqref="A39:G39 I39:K39 M39:X39">
    <cfRule type="expression" dxfId="99" priority="108">
      <formula>$X39=FALSE</formula>
    </cfRule>
  </conditionalFormatting>
  <conditionalFormatting sqref="H39">
    <cfRule type="expression" dxfId="98" priority="105" stopIfTrue="1">
      <formula>OR($Z39=TRUE,$Y39=TRUE)</formula>
    </cfRule>
  </conditionalFormatting>
  <conditionalFormatting sqref="H39">
    <cfRule type="expression" dxfId="97" priority="106">
      <formula>$X39=FALSE</formula>
    </cfRule>
  </conditionalFormatting>
  <conditionalFormatting sqref="L39">
    <cfRule type="expression" dxfId="96" priority="103" stopIfTrue="1">
      <formula>OR($Z39=TRUE,$Y39=TRUE)</formula>
    </cfRule>
  </conditionalFormatting>
  <conditionalFormatting sqref="L39">
    <cfRule type="expression" dxfId="95" priority="104">
      <formula>$X39=FALSE</formula>
    </cfRule>
  </conditionalFormatting>
  <conditionalFormatting sqref="A41:G41 I41:K41 M41:Z41">
    <cfRule type="expression" dxfId="94" priority="101" stopIfTrue="1">
      <formula>OR($Z41=TRUE,$Y41=TRUE)</formula>
    </cfRule>
  </conditionalFormatting>
  <conditionalFormatting sqref="A41:G41 I41:K41 M41:X41">
    <cfRule type="expression" dxfId="93" priority="102">
      <formula>$X41=FALSE</formula>
    </cfRule>
  </conditionalFormatting>
  <conditionalFormatting sqref="H41">
    <cfRule type="expression" dxfId="92" priority="99" stopIfTrue="1">
      <formula>OR($Z41=TRUE,$Y41=TRUE)</formula>
    </cfRule>
  </conditionalFormatting>
  <conditionalFormatting sqref="H41">
    <cfRule type="expression" dxfId="91" priority="100">
      <formula>$X41=FALSE</formula>
    </cfRule>
  </conditionalFormatting>
  <conditionalFormatting sqref="L41">
    <cfRule type="expression" dxfId="90" priority="97" stopIfTrue="1">
      <formula>OR($Z41=TRUE,$Y41=TRUE)</formula>
    </cfRule>
  </conditionalFormatting>
  <conditionalFormatting sqref="L41">
    <cfRule type="expression" dxfId="89" priority="98">
      <formula>$X41=FALSE</formula>
    </cfRule>
  </conditionalFormatting>
  <conditionalFormatting sqref="A43:G43 I43:K43 M43:Z43">
    <cfRule type="expression" dxfId="88" priority="95" stopIfTrue="1">
      <formula>OR($Z43=TRUE,$Y43=TRUE)</formula>
    </cfRule>
  </conditionalFormatting>
  <conditionalFormatting sqref="A43:G43 I43:K43 M43:X43">
    <cfRule type="expression" dxfId="87" priority="96">
      <formula>$X43=FALSE</formula>
    </cfRule>
  </conditionalFormatting>
  <conditionalFormatting sqref="H43">
    <cfRule type="expression" dxfId="86" priority="93" stopIfTrue="1">
      <formula>OR($Z43=TRUE,$Y43=TRUE)</formula>
    </cfRule>
  </conditionalFormatting>
  <conditionalFormatting sqref="H43">
    <cfRule type="expression" dxfId="85" priority="94">
      <formula>$X43=FALSE</formula>
    </cfRule>
  </conditionalFormatting>
  <conditionalFormatting sqref="L43">
    <cfRule type="expression" dxfId="84" priority="91" stopIfTrue="1">
      <formula>OR($Z43=TRUE,$Y43=TRUE)</formula>
    </cfRule>
  </conditionalFormatting>
  <conditionalFormatting sqref="L43">
    <cfRule type="expression" dxfId="83" priority="92">
      <formula>$X43=FALSE</formula>
    </cfRule>
  </conditionalFormatting>
  <conditionalFormatting sqref="A45:G45 I45:K45 M45:Z45">
    <cfRule type="expression" dxfId="82" priority="89" stopIfTrue="1">
      <formula>OR($Z45=TRUE,$Y45=TRUE)</formula>
    </cfRule>
  </conditionalFormatting>
  <conditionalFormatting sqref="A45:G45 I45:K45 M45:X45">
    <cfRule type="expression" dxfId="81" priority="90">
      <formula>$X45=FALSE</formula>
    </cfRule>
  </conditionalFormatting>
  <conditionalFormatting sqref="H45">
    <cfRule type="expression" dxfId="80" priority="87" stopIfTrue="1">
      <formula>OR($Z45=TRUE,$Y45=TRUE)</formula>
    </cfRule>
  </conditionalFormatting>
  <conditionalFormatting sqref="H45">
    <cfRule type="expression" dxfId="79" priority="88">
      <formula>$X45=FALSE</formula>
    </cfRule>
  </conditionalFormatting>
  <conditionalFormatting sqref="L45">
    <cfRule type="expression" dxfId="78" priority="85" stopIfTrue="1">
      <formula>OR($Z45=TRUE,$Y45=TRUE)</formula>
    </cfRule>
  </conditionalFormatting>
  <conditionalFormatting sqref="L45">
    <cfRule type="expression" dxfId="77" priority="86">
      <formula>$X45=FALSE</formula>
    </cfRule>
  </conditionalFormatting>
  <conditionalFormatting sqref="A47:G47 I47:K47 M47:Z47">
    <cfRule type="expression" dxfId="76" priority="83" stopIfTrue="1">
      <formula>OR($Z47=TRUE,$Y47=TRUE)</formula>
    </cfRule>
  </conditionalFormatting>
  <conditionalFormatting sqref="A47:G47 I47:K47 M47:X47">
    <cfRule type="expression" dxfId="75" priority="84">
      <formula>$X47=FALSE</formula>
    </cfRule>
  </conditionalFormatting>
  <conditionalFormatting sqref="H47">
    <cfRule type="expression" dxfId="74" priority="81" stopIfTrue="1">
      <formula>OR($Z47=TRUE,$Y47=TRUE)</formula>
    </cfRule>
  </conditionalFormatting>
  <conditionalFormatting sqref="H47">
    <cfRule type="expression" dxfId="73" priority="82">
      <formula>$X47=FALSE</formula>
    </cfRule>
  </conditionalFormatting>
  <conditionalFormatting sqref="L47">
    <cfRule type="expression" dxfId="72" priority="79" stopIfTrue="1">
      <formula>OR($Z47=TRUE,$Y47=TRUE)</formula>
    </cfRule>
  </conditionalFormatting>
  <conditionalFormatting sqref="L47">
    <cfRule type="expression" dxfId="71" priority="80">
      <formula>$X47=FALSE</formula>
    </cfRule>
  </conditionalFormatting>
  <conditionalFormatting sqref="A49:G49 I49:K49 M49:Z49">
    <cfRule type="expression" dxfId="70" priority="77" stopIfTrue="1">
      <formula>OR($Z49=TRUE,$Y49=TRUE)</formula>
    </cfRule>
  </conditionalFormatting>
  <conditionalFormatting sqref="A49:G49 I49:K49 M49:X49">
    <cfRule type="expression" dxfId="69" priority="78">
      <formula>$X49=FALSE</formula>
    </cfRule>
  </conditionalFormatting>
  <conditionalFormatting sqref="H49">
    <cfRule type="expression" dxfId="68" priority="75" stopIfTrue="1">
      <formula>OR($Z49=TRUE,$Y49=TRUE)</formula>
    </cfRule>
  </conditionalFormatting>
  <conditionalFormatting sqref="H49">
    <cfRule type="expression" dxfId="67" priority="76">
      <formula>$X49=FALSE</formula>
    </cfRule>
  </conditionalFormatting>
  <conditionalFormatting sqref="L49">
    <cfRule type="expression" dxfId="66" priority="73" stopIfTrue="1">
      <formula>OR($Z49=TRUE,$Y49=TRUE)</formula>
    </cfRule>
  </conditionalFormatting>
  <conditionalFormatting sqref="L49">
    <cfRule type="expression" dxfId="65" priority="74">
      <formula>$X49=FALSE</formula>
    </cfRule>
  </conditionalFormatting>
  <conditionalFormatting sqref="A51:G51 I51:K51 M51:Z51">
    <cfRule type="expression" dxfId="64" priority="71" stopIfTrue="1">
      <formula>OR($Z51=TRUE,$Y51=TRUE)</formula>
    </cfRule>
  </conditionalFormatting>
  <conditionalFormatting sqref="A51:G51 I51:K51 M51:X51">
    <cfRule type="expression" dxfId="63" priority="72">
      <formula>$X51=FALSE</formula>
    </cfRule>
  </conditionalFormatting>
  <conditionalFormatting sqref="H51">
    <cfRule type="expression" dxfId="62" priority="69" stopIfTrue="1">
      <formula>OR($Z51=TRUE,$Y51=TRUE)</formula>
    </cfRule>
  </conditionalFormatting>
  <conditionalFormatting sqref="H51">
    <cfRule type="expression" dxfId="61" priority="70">
      <formula>$X51=FALSE</formula>
    </cfRule>
  </conditionalFormatting>
  <conditionalFormatting sqref="L51">
    <cfRule type="expression" dxfId="60" priority="67" stopIfTrue="1">
      <formula>OR($Z51=TRUE,$Y51=TRUE)</formula>
    </cfRule>
  </conditionalFormatting>
  <conditionalFormatting sqref="L51">
    <cfRule type="expression" dxfId="59" priority="68">
      <formula>$X51=FALSE</formula>
    </cfRule>
  </conditionalFormatting>
  <conditionalFormatting sqref="A53:G53 I53:K53 M53:Z53">
    <cfRule type="expression" dxfId="58" priority="65" stopIfTrue="1">
      <formula>OR($Z53=TRUE,$Y53=TRUE)</formula>
    </cfRule>
  </conditionalFormatting>
  <conditionalFormatting sqref="A53:G53 I53:K53 M53:X53">
    <cfRule type="expression" dxfId="57" priority="66">
      <formula>$X53=FALSE</formula>
    </cfRule>
  </conditionalFormatting>
  <conditionalFormatting sqref="H53">
    <cfRule type="expression" dxfId="56" priority="63" stopIfTrue="1">
      <formula>OR($Z53=TRUE,$Y53=TRUE)</formula>
    </cfRule>
  </conditionalFormatting>
  <conditionalFormatting sqref="H53">
    <cfRule type="expression" dxfId="55" priority="64">
      <formula>$X53=FALSE</formula>
    </cfRule>
  </conditionalFormatting>
  <conditionalFormatting sqref="L53">
    <cfRule type="expression" dxfId="54" priority="61" stopIfTrue="1">
      <formula>OR($Z53=TRUE,$Y53=TRUE)</formula>
    </cfRule>
  </conditionalFormatting>
  <conditionalFormatting sqref="L53">
    <cfRule type="expression" dxfId="53" priority="62">
      <formula>$X53=FALSE</formula>
    </cfRule>
  </conditionalFormatting>
  <conditionalFormatting sqref="A55:G55 I55:K55 M55:Z55">
    <cfRule type="expression" dxfId="52" priority="59" stopIfTrue="1">
      <formula>OR($Z55=TRUE,$Y55=TRUE)</formula>
    </cfRule>
  </conditionalFormatting>
  <conditionalFormatting sqref="A55:G55 I55:K55 M55:X55">
    <cfRule type="expression" dxfId="51" priority="60">
      <formula>$X55=FALSE</formula>
    </cfRule>
  </conditionalFormatting>
  <conditionalFormatting sqref="H55">
    <cfRule type="expression" dxfId="50" priority="57" stopIfTrue="1">
      <formula>OR($Z55=TRUE,$Y55=TRUE)</formula>
    </cfRule>
  </conditionalFormatting>
  <conditionalFormatting sqref="H55">
    <cfRule type="expression" dxfId="49" priority="58">
      <formula>$X55=FALSE</formula>
    </cfRule>
  </conditionalFormatting>
  <conditionalFormatting sqref="L55">
    <cfRule type="expression" dxfId="48" priority="55" stopIfTrue="1">
      <formula>OR($Z55=TRUE,$Y55=TRUE)</formula>
    </cfRule>
  </conditionalFormatting>
  <conditionalFormatting sqref="L55">
    <cfRule type="expression" dxfId="47" priority="56">
      <formula>$X55=FALSE</formula>
    </cfRule>
  </conditionalFormatting>
  <conditionalFormatting sqref="A57:G57 I57:K57 M57:Z57">
    <cfRule type="expression" dxfId="46" priority="53" stopIfTrue="1">
      <formula>OR($Z57=TRUE,$Y57=TRUE)</formula>
    </cfRule>
  </conditionalFormatting>
  <conditionalFormatting sqref="A57:G57 I57:K57 M57:X57">
    <cfRule type="expression" dxfId="45" priority="54">
      <formula>$X57=FALSE</formula>
    </cfRule>
  </conditionalFormatting>
  <conditionalFormatting sqref="H57">
    <cfRule type="expression" dxfId="44" priority="51" stopIfTrue="1">
      <formula>OR($Z57=TRUE,$Y57=TRUE)</formula>
    </cfRule>
  </conditionalFormatting>
  <conditionalFormatting sqref="H57">
    <cfRule type="expression" dxfId="43" priority="52">
      <formula>$X57=FALSE</formula>
    </cfRule>
  </conditionalFormatting>
  <conditionalFormatting sqref="L57">
    <cfRule type="expression" dxfId="42" priority="49" stopIfTrue="1">
      <formula>OR($Z57=TRUE,$Y57=TRUE)</formula>
    </cfRule>
  </conditionalFormatting>
  <conditionalFormatting sqref="L57">
    <cfRule type="expression" dxfId="41" priority="50">
      <formula>$X57=FALSE</formula>
    </cfRule>
  </conditionalFormatting>
  <conditionalFormatting sqref="A59:G59 I59:K59 M59:Z59">
    <cfRule type="expression" dxfId="40" priority="47" stopIfTrue="1">
      <formula>OR($Z59=TRUE,$Y59=TRUE)</formula>
    </cfRule>
  </conditionalFormatting>
  <conditionalFormatting sqref="A59:G59 I59:K59 M59:X59">
    <cfRule type="expression" dxfId="39" priority="48">
      <formula>$X59=FALSE</formula>
    </cfRule>
  </conditionalFormatting>
  <conditionalFormatting sqref="H59">
    <cfRule type="expression" dxfId="38" priority="45" stopIfTrue="1">
      <formula>OR($Z59=TRUE,$Y59=TRUE)</formula>
    </cfRule>
  </conditionalFormatting>
  <conditionalFormatting sqref="H59">
    <cfRule type="expression" dxfId="37" priority="46">
      <formula>$X59=FALSE</formula>
    </cfRule>
  </conditionalFormatting>
  <conditionalFormatting sqref="L59">
    <cfRule type="expression" dxfId="36" priority="43" stopIfTrue="1">
      <formula>OR($Z59=TRUE,$Y59=TRUE)</formula>
    </cfRule>
  </conditionalFormatting>
  <conditionalFormatting sqref="L59">
    <cfRule type="expression" dxfId="35" priority="44">
      <formula>$X59=FALSE</formula>
    </cfRule>
  </conditionalFormatting>
  <conditionalFormatting sqref="A61:G61 I61:K61 M61:Z61">
    <cfRule type="expression" dxfId="34" priority="41" stopIfTrue="1">
      <formula>OR($Z61=TRUE,$Y61=TRUE)</formula>
    </cfRule>
  </conditionalFormatting>
  <conditionalFormatting sqref="A61:G61 I61:K61 M61:X61">
    <cfRule type="expression" dxfId="33" priority="42">
      <formula>$X61=FALSE</formula>
    </cfRule>
  </conditionalFormatting>
  <conditionalFormatting sqref="H61">
    <cfRule type="expression" dxfId="32" priority="39" stopIfTrue="1">
      <formula>OR($Z61=TRUE,$Y61=TRUE)</formula>
    </cfRule>
  </conditionalFormatting>
  <conditionalFormatting sqref="H61">
    <cfRule type="expression" dxfId="31" priority="40">
      <formula>$X61=FALSE</formula>
    </cfRule>
  </conditionalFormatting>
  <conditionalFormatting sqref="L61">
    <cfRule type="expression" dxfId="30" priority="37" stopIfTrue="1">
      <formula>OR($Z61=TRUE,$Y61=TRUE)</formula>
    </cfRule>
  </conditionalFormatting>
  <conditionalFormatting sqref="L61">
    <cfRule type="expression" dxfId="29" priority="38">
      <formula>$X61=FALSE</formula>
    </cfRule>
  </conditionalFormatting>
  <conditionalFormatting sqref="A63:G63 I63:K63 M63:Z63">
    <cfRule type="expression" dxfId="28" priority="35" stopIfTrue="1">
      <formula>OR($Z63=TRUE,$Y63=TRUE)</formula>
    </cfRule>
  </conditionalFormatting>
  <conditionalFormatting sqref="A63:G63 I63:K63 M63:X63">
    <cfRule type="expression" dxfId="27" priority="36">
      <formula>$X63=FALSE</formula>
    </cfRule>
  </conditionalFormatting>
  <conditionalFormatting sqref="H63">
    <cfRule type="expression" dxfId="26" priority="33" stopIfTrue="1">
      <formula>OR($Z63=TRUE,$Y63=TRUE)</formula>
    </cfRule>
  </conditionalFormatting>
  <conditionalFormatting sqref="H63">
    <cfRule type="expression" dxfId="25" priority="34">
      <formula>$X63=FALSE</formula>
    </cfRule>
  </conditionalFormatting>
  <conditionalFormatting sqref="L63">
    <cfRule type="expression" dxfId="24" priority="31" stopIfTrue="1">
      <formula>OR($Z63=TRUE,$Y63=TRUE)</formula>
    </cfRule>
  </conditionalFormatting>
  <conditionalFormatting sqref="L63">
    <cfRule type="expression" dxfId="23" priority="32">
      <formula>$X63=FALSE</formula>
    </cfRule>
  </conditionalFormatting>
  <conditionalFormatting sqref="A65:G65 I65:K65 M65:Z65">
    <cfRule type="expression" dxfId="22" priority="29" stopIfTrue="1">
      <formula>OR($Z65=TRUE,$Y65=TRUE)</formula>
    </cfRule>
  </conditionalFormatting>
  <conditionalFormatting sqref="A65:G65 I65:K65 M65:X65">
    <cfRule type="expression" dxfId="21" priority="30">
      <formula>$X65=FALSE</formula>
    </cfRule>
  </conditionalFormatting>
  <conditionalFormatting sqref="H65">
    <cfRule type="expression" dxfId="20" priority="27" stopIfTrue="1">
      <formula>OR($Z65=TRUE,$Y65=TRUE)</formula>
    </cfRule>
  </conditionalFormatting>
  <conditionalFormatting sqref="H65">
    <cfRule type="expression" dxfId="19" priority="28">
      <formula>$X65=FALSE</formula>
    </cfRule>
  </conditionalFormatting>
  <conditionalFormatting sqref="L65">
    <cfRule type="expression" dxfId="18" priority="25" stopIfTrue="1">
      <formula>OR($Z65=TRUE,$Y65=TRUE)</formula>
    </cfRule>
  </conditionalFormatting>
  <conditionalFormatting sqref="L65">
    <cfRule type="expression" dxfId="17" priority="26">
      <formula>$X65=FALSE</formula>
    </cfRule>
  </conditionalFormatting>
  <conditionalFormatting sqref="A67:G67 I67:K67 M67:Z67">
    <cfRule type="expression" dxfId="16" priority="23" stopIfTrue="1">
      <formula>OR($Z67=TRUE,$Y67=TRUE)</formula>
    </cfRule>
  </conditionalFormatting>
  <conditionalFormatting sqref="A67:G67 I67:K67 M67:X67">
    <cfRule type="expression" dxfId="15" priority="24">
      <formula>$X67=FALSE</formula>
    </cfRule>
  </conditionalFormatting>
  <conditionalFormatting sqref="H67">
    <cfRule type="expression" dxfId="14" priority="21" stopIfTrue="1">
      <formula>OR($Z67=TRUE,$Y67=TRUE)</formula>
    </cfRule>
  </conditionalFormatting>
  <conditionalFormatting sqref="H67">
    <cfRule type="expression" dxfId="13" priority="22">
      <formula>$X67=FALSE</formula>
    </cfRule>
  </conditionalFormatting>
  <conditionalFormatting sqref="L67">
    <cfRule type="expression" dxfId="12" priority="19" stopIfTrue="1">
      <formula>OR($Z67=TRUE,$Y67=TRUE)</formula>
    </cfRule>
  </conditionalFormatting>
  <conditionalFormatting sqref="L67">
    <cfRule type="expression" dxfId="11" priority="20">
      <formula>$X67=FALSE</formula>
    </cfRule>
  </conditionalFormatting>
  <conditionalFormatting sqref="A69:G69 I69:K69 M69:Z69">
    <cfRule type="expression" dxfId="10" priority="17" stopIfTrue="1">
      <formula>OR($Z69=TRUE,$Y69=TRUE)</formula>
    </cfRule>
  </conditionalFormatting>
  <conditionalFormatting sqref="A69:G69 I69:K69 M69:X69">
    <cfRule type="expression" dxfId="9" priority="18">
      <formula>$X69=FALSE</formula>
    </cfRule>
  </conditionalFormatting>
  <conditionalFormatting sqref="H69">
    <cfRule type="expression" dxfId="8" priority="15" stopIfTrue="1">
      <formula>OR($Z69=TRUE,$Y69=TRUE)</formula>
    </cfRule>
  </conditionalFormatting>
  <conditionalFormatting sqref="H69">
    <cfRule type="expression" dxfId="7" priority="16">
      <formula>$X69=FALSE</formula>
    </cfRule>
  </conditionalFormatting>
  <conditionalFormatting sqref="L69">
    <cfRule type="expression" dxfId="6" priority="13" stopIfTrue="1">
      <formula>OR($Z69=TRUE,$Y69=TRUE)</formula>
    </cfRule>
  </conditionalFormatting>
  <conditionalFormatting sqref="L69">
    <cfRule type="expression" dxfId="5" priority="14">
      <formula>$X69=FALSE</formula>
    </cfRule>
  </conditionalFormatting>
  <conditionalFormatting sqref="A71:G71 I71:K71 M71:Z71">
    <cfRule type="expression" dxfId="4" priority="11" stopIfTrue="1">
      <formula>OR($Z71=TRUE,$Y71=TRUE)</formula>
    </cfRule>
  </conditionalFormatting>
  <conditionalFormatting sqref="A71:G71 I71:K71 M71:X71">
    <cfRule type="expression" dxfId="3" priority="12">
      <formula>$X71=FALSE</formula>
    </cfRule>
  </conditionalFormatting>
  <conditionalFormatting sqref="H71">
    <cfRule type="expression" dxfId="2" priority="9" stopIfTrue="1">
      <formula>OR($Z71=TRUE,$Y71=TRUE)</formula>
    </cfRule>
  </conditionalFormatting>
  <conditionalFormatting sqref="H71">
    <cfRule type="expression" dxfId="1" priority="10">
      <formula>$X71=FALSE</formula>
    </cfRule>
  </conditionalFormatting>
  <conditionalFormatting sqref="L71">
    <cfRule type="expression" dxfId="0" priority="8">
      <formula>$X71=FALSE</formula>
    </cfRule>
  </conditionalFormatting>
  <dataValidations count="2">
    <dataValidation type="list" allowBlank="1" showInputMessage="1" showErrorMessage="1" sqref="L5:M5" xr:uid="{31FCAA90-08B9-4952-98FE-7392C180E4C9}">
      <formula1>$U$1:$U$4</formula1>
    </dataValidation>
    <dataValidation type="list" allowBlank="1" showDropDown="1" showErrorMessage="1" errorTitle="Prosím, zadajte X alebo O" error="Napíšte:_x000a_X - áno, taký som_x000a_O - nie, taký nie som" sqref="G13:H13 O13:P13 K13 C13:D13 C15:D72 G15:H72 O15:P72 K15:K72 G9:H9 O9:P9 K9 C9:D9" xr:uid="{6777CD0E-92DA-4273-B5C4-5FD79CDE65AE}">
      <formula1>$U$5:$X$5</formula1>
    </dataValidation>
  </dataValidations>
  <pageMargins left="0.7" right="0.7" top="0.75" bottom="0.75" header="0.3" footer="0.3"/>
  <pageSetup paperSize="9" scale="8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Dotazník</vt:lpstr>
      <vt:lpstr>Dotazník (2)</vt:lpstr>
      <vt:lpstr>Vyplnené</vt:lpstr>
      <vt:lpstr>Dotazník!Oblasť_tlače</vt:lpstr>
      <vt:lpstr>'Dotazník (2)'!Oblasť_tlače</vt:lpstr>
      <vt:lpstr>Vyplnené!Oblasť_tlače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ProjektoveRiadnie.SK</dc:title>
  <dc:creator>Lenovo;petr.vsetecka@ipmaslovakia.sk</dc:creator>
  <cp:keywords>AKCEPT-HR</cp:keywords>
  <cp:lastModifiedBy>Lenovo</cp:lastModifiedBy>
  <cp:lastPrinted>2020-09-27T17:57:58Z</cp:lastPrinted>
  <dcterms:created xsi:type="dcterms:W3CDTF">2020-09-14T21:21:37Z</dcterms:created>
  <dcterms:modified xsi:type="dcterms:W3CDTF">2022-02-14T19:32:19Z</dcterms:modified>
</cp:coreProperties>
</file>